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kmr2012\UpravlinnyaBudget\БЮДЖЕТ 2024\КОРИГУВАННЯ 2024\03 Березень-Квітень\Пропозиції до проектів Б і П\РГ- ПК\Ксенія табл\"/>
    </mc:Choice>
  </mc:AlternateContent>
  <xr:revisionPtr revIDLastSave="0" documentId="13_ncr:1_{53A891EE-AF66-4496-8EBE-F92B97AFAF5E}" xr6:coauthVersionLast="47" xr6:coauthVersionMax="47" xr10:uidLastSave="{00000000-0000-0000-0000-000000000000}"/>
  <bookViews>
    <workbookView xWindow="1416" yWindow="996" windowWidth="21624" windowHeight="11244" xr2:uid="{00000000-000D-0000-FFFF-FFFF00000000}"/>
  </bookViews>
  <sheets>
    <sheet name="Аркуш 1" sheetId="4" r:id="rId1"/>
  </sheets>
  <definedNames>
    <definedName name="_xlnm.Print_Area" localSheetId="0">'Аркуш 1'!$A$1:$M$75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" i="4" l="1"/>
  <c r="K68" i="4"/>
  <c r="G68" i="4" l="1"/>
  <c r="H68" i="4"/>
  <c r="E64" i="4"/>
  <c r="E59" i="4"/>
  <c r="E58" i="4"/>
  <c r="E56" i="4"/>
  <c r="E54" i="4"/>
  <c r="E52" i="4"/>
  <c r="E49" i="4"/>
  <c r="E45" i="4"/>
  <c r="E44" i="4"/>
  <c r="E43" i="4"/>
  <c r="E42" i="4"/>
  <c r="E39" i="4"/>
  <c r="E37" i="4"/>
  <c r="E34" i="4"/>
  <c r="E32" i="4"/>
  <c r="E31" i="4"/>
  <c r="E30" i="4"/>
  <c r="E29" i="4"/>
  <c r="E28" i="4"/>
  <c r="E26" i="4"/>
  <c r="E24" i="4"/>
  <c r="E23" i="4"/>
  <c r="E22" i="4"/>
  <c r="E21" i="4"/>
  <c r="E20" i="4"/>
  <c r="E19" i="4"/>
  <c r="E15" i="4"/>
  <c r="E14" i="4"/>
  <c r="E13" i="4"/>
  <c r="E8" i="4"/>
  <c r="E68" i="4" l="1"/>
</calcChain>
</file>

<file path=xl/sharedStrings.xml><?xml version="1.0" encoding="utf-8"?>
<sst xmlns="http://schemas.openxmlformats.org/spreadsheetml/2006/main" count="202" uniqueCount="135">
  <si>
    <t>Дата</t>
  </si>
  <si>
    <t>Номер</t>
  </si>
  <si>
    <t>Загальна сума</t>
  </si>
  <si>
    <t>Разом</t>
  </si>
  <si>
    <t xml:space="preserve">Київська міська рада </t>
  </si>
  <si>
    <t>КПКВК 
0111142</t>
  </si>
  <si>
    <t>КПКВК 
0113242</t>
  </si>
  <si>
    <t>КПКВК 
0116090</t>
  </si>
  <si>
    <t>Інший головний розпорядник</t>
  </si>
  <si>
    <t>Голосіївська РДА</t>
  </si>
  <si>
    <t>Найменування</t>
  </si>
  <si>
    <t xml:space="preserve">КПКВК 
</t>
  </si>
  <si>
    <t>Сума</t>
  </si>
  <si>
    <t>Деснянська РДА</t>
  </si>
  <si>
    <t>Дніпровська РДА</t>
  </si>
  <si>
    <t>Департамент культури ВО КМР (КМДА)</t>
  </si>
  <si>
    <t>Шевченківська РДА</t>
  </si>
  <si>
    <t>Дарницька РДА</t>
  </si>
  <si>
    <t>№ з/п</t>
  </si>
  <si>
    <t>08/279/09/245-20</t>
  </si>
  <si>
    <t>08/279/09/182-33</t>
  </si>
  <si>
    <t>08/279/09/030-48</t>
  </si>
  <si>
    <t>08/279/09/238-38</t>
  </si>
  <si>
    <t>08/279/09/022-44</t>
  </si>
  <si>
    <t>08/279/09/157-1204</t>
  </si>
  <si>
    <t>08/279/09/165-60</t>
  </si>
  <si>
    <t>08/279/09/234-13</t>
  </si>
  <si>
    <t>08/279/09/141-729</t>
  </si>
  <si>
    <t>08/279/09/217-1295</t>
  </si>
  <si>
    <t>08/279/09/229-24</t>
  </si>
  <si>
    <t>08/279/09/076-28</t>
  </si>
  <si>
    <t>08/279/09/255-035</t>
  </si>
  <si>
    <t>08/279/09/228-518</t>
  </si>
  <si>
    <t>08/279/09/205-578</t>
  </si>
  <si>
    <t>08/279/09/211-93</t>
  </si>
  <si>
    <t>08/279/09/219-17</t>
  </si>
  <si>
    <t>08/279/09/234-15</t>
  </si>
  <si>
    <t>08/279/09/198-63</t>
  </si>
  <si>
    <t>Соломянська РДА</t>
  </si>
  <si>
    <t>08/279/09/229-29</t>
  </si>
  <si>
    <t>Дата та номер звернення депутата Київської міської ради</t>
  </si>
  <si>
    <t>Прізвище та ініціали депутата Київської міської ради</t>
  </si>
  <si>
    <t>Департамент охорони здоров'я ВО КМР (КМДА)</t>
  </si>
  <si>
    <t>Подільська РДА</t>
  </si>
  <si>
    <t>Святошинська РДА</t>
  </si>
  <si>
    <t>Департамент освіти і науки ВО КМР (КМДА)</t>
  </si>
  <si>
    <t>0611070</t>
  </si>
  <si>
    <t>0712010</t>
  </si>
  <si>
    <t>08/279/09/250-16 вих</t>
  </si>
  <si>
    <t>08/279/09/207-41 вих</t>
  </si>
  <si>
    <t>08/279/09/221-12 вих</t>
  </si>
  <si>
    <t>08/279/09/225-43 вих</t>
  </si>
  <si>
    <t>08/279/09/192-81 вих</t>
  </si>
  <si>
    <t>Уласик Ю. О.</t>
  </si>
  <si>
    <t>Гончаров В. В.</t>
  </si>
  <si>
    <t>Слончак В. В.</t>
  </si>
  <si>
    <t>Козак Т. М.</t>
  </si>
  <si>
    <t>Царенко М. О.</t>
  </si>
  <si>
    <t>Маленко Г. С.</t>
  </si>
  <si>
    <t>Ярош З. В.</t>
  </si>
  <si>
    <t>Конопелько М. В.</t>
  </si>
  <si>
    <t>Зубко Ю. Г.</t>
  </si>
  <si>
    <t>Попатенко В. С.</t>
  </si>
  <si>
    <t>Опадчий І. М.</t>
  </si>
  <si>
    <t>Романюк Р. С.</t>
  </si>
  <si>
    <t>Наконечний М. В.</t>
  </si>
  <si>
    <t>Андрусишин В. Й.</t>
  </si>
  <si>
    <t>Артеменко С. В.</t>
  </si>
  <si>
    <t>Москаль Д. Д.</t>
  </si>
  <si>
    <t>Іщенко М. В.</t>
  </si>
  <si>
    <t>Сулига Ю. А.</t>
  </si>
  <si>
    <t>Попов О. П.</t>
  </si>
  <si>
    <t>Кулеба Є. А.</t>
  </si>
  <si>
    <t>Марченко О. Л.</t>
  </si>
  <si>
    <t>Зантарая Г. М.</t>
  </si>
  <si>
    <t>Пашинна Л. В.</t>
  </si>
  <si>
    <t>Вітренко А. О.</t>
  </si>
  <si>
    <t>Сума зменшення (грн)</t>
  </si>
  <si>
    <t>Сума збільшення (грн)</t>
  </si>
  <si>
    <t>Старостенко Г. В.</t>
  </si>
  <si>
    <t>08/279/09/2014-53</t>
  </si>
  <si>
    <t>4216011</t>
  </si>
  <si>
    <t>Присяжнюк М. О.</t>
  </si>
  <si>
    <t>08/279/09/233-27</t>
  </si>
  <si>
    <t>4211010</t>
  </si>
  <si>
    <t>Говорова О. І.</t>
  </si>
  <si>
    <t>08/279/09/195-27 вих</t>
  </si>
  <si>
    <t>4616011</t>
  </si>
  <si>
    <t>4616015</t>
  </si>
  <si>
    <t>4915031</t>
  </si>
  <si>
    <t>08/279/09/236-105 вих</t>
  </si>
  <si>
    <t>4811010</t>
  </si>
  <si>
    <t>Криворучко Т. Г.</t>
  </si>
  <si>
    <t>Семенова К. І.</t>
  </si>
  <si>
    <t>08/279/09/035-77</t>
  </si>
  <si>
    <t>4311021</t>
  </si>
  <si>
    <t>4311070</t>
  </si>
  <si>
    <t>08/279/09/213-22</t>
  </si>
  <si>
    <t>4916011</t>
  </si>
  <si>
    <t>4917375</t>
  </si>
  <si>
    <t>Левченко О. А.</t>
  </si>
  <si>
    <t>4311010</t>
  </si>
  <si>
    <t>08/279/09/222-38</t>
  </si>
  <si>
    <t>4111021</t>
  </si>
  <si>
    <t>1217310</t>
  </si>
  <si>
    <t>Департамент житлово-комунальної інфораструктури ВО КМР (КМДА)</t>
  </si>
  <si>
    <t>Шпак І. В.</t>
  </si>
  <si>
    <t>Нестор В. Р.</t>
  </si>
  <si>
    <t>4011021</t>
  </si>
  <si>
    <t>08/279/9/207-59</t>
  </si>
  <si>
    <t>Печерська РДА</t>
  </si>
  <si>
    <t>4116011</t>
  </si>
  <si>
    <t>22.03.2024 09.04.2024</t>
  </si>
  <si>
    <t>08/279/09/032-68 08/279/09/032-88</t>
  </si>
  <si>
    <t>04.04.2024 09.04.2024</t>
  </si>
  <si>
    <t>4111022</t>
  </si>
  <si>
    <t>Результат розгляду робочої групи</t>
  </si>
  <si>
    <t>Підтримано робочою групою</t>
  </si>
  <si>
    <t xml:space="preserve">Пропозиції до проєктів рішень «Про внесення змін до Програми економічного і соціального розвитку м. Києва на 2024–2026 роки»                                                                                                                     (доручення заступника міського голови – секретаря Київської міської ради від 20.03.2024 № 08/231-389/ПР)» та «Про внесення змін до рішення Київської міської                                                                           ради від 14 грудня 2023 року № 7531/7572 «Про бюджет міста Києва на 2024 рік» (доручення заступника міського голови –
секретаря Київської міської ради від 20.03.2024 № 08/231-390/ПР)
</t>
  </si>
  <si>
    <t>Шлапак А.В.</t>
  </si>
  <si>
    <t>08/279/09/816-705</t>
  </si>
  <si>
    <t>Управління туризму та промоцій ВО КМР (КМДА)</t>
  </si>
  <si>
    <t>2617622</t>
  </si>
  <si>
    <t>Підтримано на засіданні ПК (протокол № 8/90)</t>
  </si>
  <si>
    <t>08/279/09/157-1353 08/279/09/157-1388</t>
  </si>
  <si>
    <t>Підтримано на засіданні ПК (протокол № 8/90) лист 08/279/09/254-55,  на його заміну надано лист 08/279/09/254-57</t>
  </si>
  <si>
    <t>Підтримано на засіданні ПК (протокол № 8/90) (озвучив Ярошенко Р.В.)</t>
  </si>
  <si>
    <t>Підтримано на засіданні ПК (протокол №8/90 від 10.04.2024)</t>
  </si>
  <si>
    <t>08/279/09/254-57</t>
  </si>
  <si>
    <t>08/279/09/254-58</t>
  </si>
  <si>
    <t>Додаток до протоколу
Таблиця 1</t>
  </si>
  <si>
    <t>Голова комісії</t>
  </si>
  <si>
    <t xml:space="preserve">Андрій ВІТРЕНКО </t>
  </si>
  <si>
    <t>Секретар комісії</t>
  </si>
  <si>
    <t xml:space="preserve">Владислав АНДРОНОВ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</si>
</sst>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2" borderId="5" xfId="0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2" fillId="2" borderId="2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4" fontId="3" fillId="2" borderId="19" xfId="0" applyNumberFormat="1" applyFont="1" applyFill="1" applyBorder="1" applyAlignment="1">
      <alignment horizontal="center"/>
    </xf>
    <xf numFmtId="0" fontId="2" fillId="2" borderId="26" xfId="0" applyFont="1" applyFill="1" applyBorder="1" applyAlignment="1">
      <alignment vertical="center"/>
    </xf>
    <xf numFmtId="2" fontId="0" fillId="2" borderId="0" xfId="0" applyNumberFormat="1" applyFill="1"/>
    <xf numFmtId="0" fontId="2" fillId="2" borderId="0" xfId="0" applyFont="1" applyFill="1"/>
    <xf numFmtId="0" fontId="2" fillId="2" borderId="2" xfId="0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5" fillId="0" borderId="0" xfId="0" applyFont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/>
    </xf>
    <xf numFmtId="4" fontId="2" fillId="2" borderId="12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4" fontId="2" fillId="2" borderId="4" xfId="0" applyNumberFormat="1" applyFont="1" applyFill="1" applyBorder="1" applyAlignment="1">
      <alignment horizontal="center" vertical="center"/>
    </xf>
    <xf numFmtId="14" fontId="2" fillId="2" borderId="11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0" fillId="2" borderId="27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" fillId="2" borderId="3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2" borderId="0" xfId="0" applyFont="1" applyFill="1"/>
    <xf numFmtId="0" fontId="7" fillId="0" borderId="0" xfId="0" applyFont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7"/>
  <sheetViews>
    <sheetView tabSelected="1" view="pageBreakPreview" zoomScale="80" zoomScaleNormal="100" zoomScaleSheetLayoutView="80" workbookViewId="0">
      <pane xSplit="2" ySplit="6" topLeftCell="D66" activePane="bottomRight" state="frozen"/>
      <selection pane="topRight" activeCell="C1" sqref="C1"/>
      <selection pane="bottomLeft" activeCell="A7" sqref="A7"/>
      <selection pane="bottomRight" activeCell="D71" sqref="D71:Q74"/>
    </sheetView>
  </sheetViews>
  <sheetFormatPr defaultColWidth="9.109375" defaultRowHeight="14.4" x14ac:dyDescent="0.3"/>
  <cols>
    <col min="1" max="1" width="7" style="5" customWidth="1"/>
    <col min="2" max="2" width="22.6640625" style="5" customWidth="1"/>
    <col min="3" max="3" width="12.44140625" style="5" customWidth="1"/>
    <col min="4" max="4" width="24" style="5" bestFit="1" customWidth="1"/>
    <col min="5" max="5" width="16.33203125" style="5" bestFit="1" customWidth="1"/>
    <col min="6" max="7" width="14.88671875" style="5" bestFit="1" customWidth="1"/>
    <col min="8" max="8" width="18.5546875" style="5" customWidth="1"/>
    <col min="9" max="9" width="19" style="5" customWidth="1"/>
    <col min="10" max="10" width="19.109375" style="5" customWidth="1"/>
    <col min="11" max="11" width="17.33203125" style="5" customWidth="1"/>
    <col min="12" max="12" width="28.6640625" style="15" customWidth="1"/>
    <col min="13" max="13" width="0.109375" style="5" customWidth="1"/>
    <col min="14" max="16384" width="9.109375" style="5"/>
  </cols>
  <sheetData>
    <row r="1" spans="1:13" ht="27.6" x14ac:dyDescent="0.3">
      <c r="L1" s="26" t="s">
        <v>130</v>
      </c>
    </row>
    <row r="3" spans="1:13" ht="77.25" customHeight="1" thickBot="1" x14ac:dyDescent="0.35">
      <c r="A3" s="84" t="s">
        <v>118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3" x14ac:dyDescent="0.3">
      <c r="A4" s="37" t="s">
        <v>18</v>
      </c>
      <c r="B4" s="39" t="s">
        <v>41</v>
      </c>
      <c r="C4" s="42" t="s">
        <v>40</v>
      </c>
      <c r="D4" s="43"/>
      <c r="E4" s="48" t="s">
        <v>4</v>
      </c>
      <c r="F4" s="49"/>
      <c r="G4" s="49"/>
      <c r="H4" s="50"/>
      <c r="I4" s="51" t="s">
        <v>8</v>
      </c>
      <c r="J4" s="51"/>
      <c r="K4" s="51"/>
      <c r="L4" s="42" t="s">
        <v>116</v>
      </c>
      <c r="M4" s="85"/>
    </row>
    <row r="5" spans="1:13" ht="18.75" customHeight="1" x14ac:dyDescent="0.3">
      <c r="A5" s="28"/>
      <c r="B5" s="40"/>
      <c r="C5" s="44"/>
      <c r="D5" s="45"/>
      <c r="E5" s="52" t="s">
        <v>77</v>
      </c>
      <c r="F5" s="53"/>
      <c r="G5" s="53"/>
      <c r="H5" s="54"/>
      <c r="I5" s="52" t="s">
        <v>78</v>
      </c>
      <c r="J5" s="53"/>
      <c r="K5" s="54"/>
      <c r="L5" s="44"/>
      <c r="M5" s="86"/>
    </row>
    <row r="6" spans="1:13" ht="39.75" customHeight="1" x14ac:dyDescent="0.3">
      <c r="A6" s="28"/>
      <c r="B6" s="40"/>
      <c r="C6" s="46"/>
      <c r="D6" s="47"/>
      <c r="E6" s="55" t="s">
        <v>2</v>
      </c>
      <c r="F6" s="57" t="s">
        <v>5</v>
      </c>
      <c r="G6" s="57" t="s">
        <v>6</v>
      </c>
      <c r="H6" s="57" t="s">
        <v>7</v>
      </c>
      <c r="I6" s="59" t="s">
        <v>10</v>
      </c>
      <c r="J6" s="61" t="s">
        <v>11</v>
      </c>
      <c r="K6" s="59" t="s">
        <v>12</v>
      </c>
      <c r="L6" s="44"/>
      <c r="M6" s="86"/>
    </row>
    <row r="7" spans="1:13" ht="15" thickBot="1" x14ac:dyDescent="0.35">
      <c r="A7" s="38"/>
      <c r="B7" s="41"/>
      <c r="C7" s="16" t="s">
        <v>0</v>
      </c>
      <c r="D7" s="16" t="s">
        <v>1</v>
      </c>
      <c r="E7" s="56"/>
      <c r="F7" s="58"/>
      <c r="G7" s="58"/>
      <c r="H7" s="58"/>
      <c r="I7" s="60"/>
      <c r="J7" s="60"/>
      <c r="K7" s="60"/>
      <c r="L7" s="90"/>
      <c r="M7" s="86"/>
    </row>
    <row r="8" spans="1:13" ht="15" customHeight="1" x14ac:dyDescent="0.3">
      <c r="A8" s="28">
        <v>1</v>
      </c>
      <c r="B8" s="30" t="s">
        <v>53</v>
      </c>
      <c r="C8" s="32">
        <v>45373</v>
      </c>
      <c r="D8" s="30" t="s">
        <v>19</v>
      </c>
      <c r="E8" s="34">
        <f>F8+G8+H8</f>
        <v>5000000</v>
      </c>
      <c r="F8" s="34">
        <v>1000000</v>
      </c>
      <c r="G8" s="34">
        <v>3000000</v>
      </c>
      <c r="H8" s="34">
        <v>1000000</v>
      </c>
      <c r="I8" s="36" t="s">
        <v>17</v>
      </c>
      <c r="J8" s="22">
        <v>4114060</v>
      </c>
      <c r="K8" s="12">
        <v>250000</v>
      </c>
      <c r="L8" s="88" t="s">
        <v>117</v>
      </c>
      <c r="M8" s="61" t="s">
        <v>127</v>
      </c>
    </row>
    <row r="9" spans="1:13" x14ac:dyDescent="0.3">
      <c r="A9" s="28"/>
      <c r="B9" s="31"/>
      <c r="C9" s="33"/>
      <c r="D9" s="31"/>
      <c r="E9" s="34"/>
      <c r="F9" s="34"/>
      <c r="G9" s="34"/>
      <c r="H9" s="34"/>
      <c r="I9" s="36"/>
      <c r="J9" s="4">
        <v>4113132</v>
      </c>
      <c r="K9" s="3">
        <v>200000</v>
      </c>
      <c r="L9" s="88"/>
      <c r="M9" s="40"/>
    </row>
    <row r="10" spans="1:13" x14ac:dyDescent="0.3">
      <c r="A10" s="28"/>
      <c r="B10" s="31"/>
      <c r="C10" s="33"/>
      <c r="D10" s="31"/>
      <c r="E10" s="34"/>
      <c r="F10" s="34"/>
      <c r="G10" s="34"/>
      <c r="H10" s="34"/>
      <c r="I10" s="36"/>
      <c r="J10" s="4">
        <v>4111080</v>
      </c>
      <c r="K10" s="3">
        <v>1000000</v>
      </c>
      <c r="L10" s="88"/>
      <c r="M10" s="40"/>
    </row>
    <row r="11" spans="1:13" x14ac:dyDescent="0.3">
      <c r="A11" s="28"/>
      <c r="B11" s="31"/>
      <c r="C11" s="33"/>
      <c r="D11" s="31"/>
      <c r="E11" s="34"/>
      <c r="F11" s="34"/>
      <c r="G11" s="34"/>
      <c r="H11" s="34"/>
      <c r="I11" s="36"/>
      <c r="J11" s="4">
        <v>4111010</v>
      </c>
      <c r="K11" s="3">
        <v>3000000</v>
      </c>
      <c r="L11" s="88"/>
      <c r="M11" s="40"/>
    </row>
    <row r="12" spans="1:13" x14ac:dyDescent="0.3">
      <c r="A12" s="29"/>
      <c r="B12" s="31"/>
      <c r="C12" s="33"/>
      <c r="D12" s="31"/>
      <c r="E12" s="35"/>
      <c r="F12" s="35"/>
      <c r="G12" s="35"/>
      <c r="H12" s="35"/>
      <c r="I12" s="30"/>
      <c r="J12" s="4">
        <v>4111022</v>
      </c>
      <c r="K12" s="3">
        <v>550000</v>
      </c>
      <c r="L12" s="89"/>
      <c r="M12" s="40"/>
    </row>
    <row r="13" spans="1:13" x14ac:dyDescent="0.3">
      <c r="A13" s="6">
        <v>2</v>
      </c>
      <c r="B13" s="7" t="s">
        <v>54</v>
      </c>
      <c r="C13" s="8">
        <v>45008</v>
      </c>
      <c r="D13" s="7" t="s">
        <v>23</v>
      </c>
      <c r="E13" s="2">
        <f>SUM(F13:H13)</f>
        <v>5000000</v>
      </c>
      <c r="F13" s="3">
        <v>1000000</v>
      </c>
      <c r="G13" s="3">
        <v>3000000</v>
      </c>
      <c r="H13" s="3">
        <v>1000000</v>
      </c>
      <c r="I13" s="7" t="s">
        <v>17</v>
      </c>
      <c r="J13" s="4">
        <v>4116011</v>
      </c>
      <c r="K13" s="3">
        <v>5000000</v>
      </c>
      <c r="L13" s="21" t="s">
        <v>117</v>
      </c>
      <c r="M13" s="40"/>
    </row>
    <row r="14" spans="1:13" x14ac:dyDescent="0.3">
      <c r="A14" s="6">
        <v>3</v>
      </c>
      <c r="B14" s="7" t="s">
        <v>55</v>
      </c>
      <c r="C14" s="9">
        <v>45373</v>
      </c>
      <c r="D14" s="10" t="s">
        <v>22</v>
      </c>
      <c r="E14" s="2">
        <f t="shared" ref="E14:E15" si="0">F14+G14+H14</f>
        <v>7000000</v>
      </c>
      <c r="F14" s="3">
        <v>1000000</v>
      </c>
      <c r="G14" s="3"/>
      <c r="H14" s="3">
        <v>6000000</v>
      </c>
      <c r="I14" s="7" t="s">
        <v>17</v>
      </c>
      <c r="J14" s="4">
        <v>4111021</v>
      </c>
      <c r="K14" s="3">
        <v>7000000</v>
      </c>
      <c r="L14" s="21" t="s">
        <v>117</v>
      </c>
      <c r="M14" s="40"/>
    </row>
    <row r="15" spans="1:13" x14ac:dyDescent="0.3">
      <c r="A15" s="62">
        <v>4</v>
      </c>
      <c r="B15" s="31" t="s">
        <v>56</v>
      </c>
      <c r="C15" s="63">
        <v>45377</v>
      </c>
      <c r="D15" s="64" t="s">
        <v>33</v>
      </c>
      <c r="E15" s="65">
        <f t="shared" si="0"/>
        <v>5000000</v>
      </c>
      <c r="F15" s="68">
        <v>1000000</v>
      </c>
      <c r="G15" s="68">
        <v>2000000</v>
      </c>
      <c r="H15" s="68">
        <v>2000000</v>
      </c>
      <c r="I15" s="59" t="s">
        <v>17</v>
      </c>
      <c r="J15" s="4">
        <v>4111010</v>
      </c>
      <c r="K15" s="3">
        <v>430000</v>
      </c>
      <c r="L15" s="87" t="s">
        <v>117</v>
      </c>
      <c r="M15" s="40"/>
    </row>
    <row r="16" spans="1:13" ht="18" customHeight="1" x14ac:dyDescent="0.3">
      <c r="A16" s="28"/>
      <c r="B16" s="31"/>
      <c r="C16" s="63"/>
      <c r="D16" s="64"/>
      <c r="E16" s="66"/>
      <c r="F16" s="34"/>
      <c r="G16" s="34"/>
      <c r="H16" s="34"/>
      <c r="I16" s="36"/>
      <c r="J16" s="4">
        <v>4111021</v>
      </c>
      <c r="K16" s="3">
        <v>2900000</v>
      </c>
      <c r="L16" s="88"/>
      <c r="M16" s="40"/>
    </row>
    <row r="17" spans="1:13" x14ac:dyDescent="0.3">
      <c r="A17" s="28"/>
      <c r="B17" s="31"/>
      <c r="C17" s="63"/>
      <c r="D17" s="64"/>
      <c r="E17" s="66"/>
      <c r="F17" s="34"/>
      <c r="G17" s="34"/>
      <c r="H17" s="34"/>
      <c r="I17" s="36"/>
      <c r="J17" s="4">
        <v>4116011</v>
      </c>
      <c r="K17" s="3">
        <v>625488</v>
      </c>
      <c r="L17" s="88"/>
      <c r="M17" s="40"/>
    </row>
    <row r="18" spans="1:13" x14ac:dyDescent="0.3">
      <c r="A18" s="29"/>
      <c r="B18" s="31"/>
      <c r="C18" s="63"/>
      <c r="D18" s="64"/>
      <c r="E18" s="67"/>
      <c r="F18" s="35"/>
      <c r="G18" s="35"/>
      <c r="H18" s="35"/>
      <c r="I18" s="30"/>
      <c r="J18" s="4">
        <v>4111080</v>
      </c>
      <c r="K18" s="3">
        <v>1044512</v>
      </c>
      <c r="L18" s="89"/>
      <c r="M18" s="40"/>
    </row>
    <row r="19" spans="1:13" ht="21.75" customHeight="1" x14ac:dyDescent="0.3">
      <c r="A19" s="6">
        <v>5</v>
      </c>
      <c r="B19" s="7" t="s">
        <v>57</v>
      </c>
      <c r="C19" s="9">
        <v>45376</v>
      </c>
      <c r="D19" s="10" t="s">
        <v>48</v>
      </c>
      <c r="E19" s="2">
        <f>SUM(F19:H19)</f>
        <v>2000000</v>
      </c>
      <c r="F19" s="3">
        <v>1000000</v>
      </c>
      <c r="G19" s="3">
        <v>1000000</v>
      </c>
      <c r="H19" s="3"/>
      <c r="I19" s="7" t="s">
        <v>13</v>
      </c>
      <c r="J19" s="4">
        <v>4211021</v>
      </c>
      <c r="K19" s="3">
        <v>2000000</v>
      </c>
      <c r="L19" s="21" t="s">
        <v>117</v>
      </c>
      <c r="M19" s="40"/>
    </row>
    <row r="20" spans="1:13" ht="21" customHeight="1" x14ac:dyDescent="0.3">
      <c r="A20" s="6">
        <v>6</v>
      </c>
      <c r="B20" s="23" t="s">
        <v>58</v>
      </c>
      <c r="C20" s="8">
        <v>45376</v>
      </c>
      <c r="D20" s="7" t="s">
        <v>28</v>
      </c>
      <c r="E20" s="2">
        <f>SUM(F20:H20)</f>
        <v>5000000</v>
      </c>
      <c r="F20" s="3">
        <v>1000000</v>
      </c>
      <c r="G20" s="3">
        <v>2500000</v>
      </c>
      <c r="H20" s="3">
        <v>1500000</v>
      </c>
      <c r="I20" s="7" t="s">
        <v>17</v>
      </c>
      <c r="J20" s="4">
        <v>4116011</v>
      </c>
      <c r="K20" s="3">
        <v>5000000</v>
      </c>
      <c r="L20" s="21" t="s">
        <v>117</v>
      </c>
      <c r="M20" s="40"/>
    </row>
    <row r="21" spans="1:13" x14ac:dyDescent="0.3">
      <c r="A21" s="6">
        <v>7</v>
      </c>
      <c r="B21" s="23" t="s">
        <v>59</v>
      </c>
      <c r="C21" s="8">
        <v>45377</v>
      </c>
      <c r="D21" s="7" t="s">
        <v>31</v>
      </c>
      <c r="E21" s="2">
        <f>SUM(F21:H21)</f>
        <v>5000000</v>
      </c>
      <c r="F21" s="3">
        <v>1500000</v>
      </c>
      <c r="G21" s="3">
        <v>2000000</v>
      </c>
      <c r="H21" s="3">
        <v>1500000</v>
      </c>
      <c r="I21" s="7" t="s">
        <v>17</v>
      </c>
      <c r="J21" s="4">
        <v>4116011</v>
      </c>
      <c r="K21" s="3">
        <v>5000000</v>
      </c>
      <c r="L21" s="21" t="s">
        <v>117</v>
      </c>
      <c r="M21" s="40"/>
    </row>
    <row r="22" spans="1:13" x14ac:dyDescent="0.3">
      <c r="A22" s="6">
        <v>8</v>
      </c>
      <c r="B22" s="23" t="s">
        <v>60</v>
      </c>
      <c r="C22" s="8">
        <v>45373</v>
      </c>
      <c r="D22" s="7" t="s">
        <v>49</v>
      </c>
      <c r="E22" s="2">
        <f>SUM(F22:H22)</f>
        <v>5500000</v>
      </c>
      <c r="F22" s="3">
        <v>1000000</v>
      </c>
      <c r="G22" s="3">
        <v>2700000</v>
      </c>
      <c r="H22" s="3">
        <v>1800000</v>
      </c>
      <c r="I22" s="7" t="s">
        <v>17</v>
      </c>
      <c r="J22" s="4">
        <v>4116011</v>
      </c>
      <c r="K22" s="3">
        <v>5500000</v>
      </c>
      <c r="L22" s="21" t="s">
        <v>117</v>
      </c>
      <c r="M22" s="40"/>
    </row>
    <row r="23" spans="1:13" x14ac:dyDescent="0.3">
      <c r="A23" s="6">
        <v>9</v>
      </c>
      <c r="B23" s="23" t="s">
        <v>61</v>
      </c>
      <c r="C23" s="8">
        <v>45373</v>
      </c>
      <c r="D23" s="7" t="s">
        <v>21</v>
      </c>
      <c r="E23" s="2">
        <f t="shared" ref="E23:E29" si="1">SUM(F23:H23)</f>
        <v>1000000</v>
      </c>
      <c r="F23" s="3"/>
      <c r="G23" s="3"/>
      <c r="H23" s="3">
        <v>1000000</v>
      </c>
      <c r="I23" s="7" t="s">
        <v>13</v>
      </c>
      <c r="J23" s="4">
        <v>4216011</v>
      </c>
      <c r="K23" s="3">
        <v>1000000</v>
      </c>
      <c r="L23" s="21" t="s">
        <v>117</v>
      </c>
      <c r="M23" s="40"/>
    </row>
    <row r="24" spans="1:13" x14ac:dyDescent="0.3">
      <c r="A24" s="62">
        <v>10</v>
      </c>
      <c r="B24" s="69" t="s">
        <v>62</v>
      </c>
      <c r="C24" s="33">
        <v>45376</v>
      </c>
      <c r="D24" s="31" t="s">
        <v>32</v>
      </c>
      <c r="E24" s="65">
        <f t="shared" si="1"/>
        <v>2000000</v>
      </c>
      <c r="F24" s="68">
        <v>1500000</v>
      </c>
      <c r="G24" s="68"/>
      <c r="H24" s="68">
        <v>500000</v>
      </c>
      <c r="I24" s="59" t="s">
        <v>43</v>
      </c>
      <c r="J24" s="4">
        <v>4611010</v>
      </c>
      <c r="K24" s="3">
        <v>1200000</v>
      </c>
      <c r="L24" s="87" t="s">
        <v>117</v>
      </c>
      <c r="M24" s="40"/>
    </row>
    <row r="25" spans="1:13" x14ac:dyDescent="0.3">
      <c r="A25" s="29"/>
      <c r="B25" s="69"/>
      <c r="C25" s="33"/>
      <c r="D25" s="31"/>
      <c r="E25" s="67"/>
      <c r="F25" s="35"/>
      <c r="G25" s="35"/>
      <c r="H25" s="35"/>
      <c r="I25" s="30"/>
      <c r="J25" s="4">
        <v>4611021</v>
      </c>
      <c r="K25" s="3">
        <v>800000</v>
      </c>
      <c r="L25" s="89"/>
      <c r="M25" s="40"/>
    </row>
    <row r="26" spans="1:13" x14ac:dyDescent="0.3">
      <c r="A26" s="62">
        <v>11</v>
      </c>
      <c r="B26" s="69" t="s">
        <v>63</v>
      </c>
      <c r="C26" s="33">
        <v>45373</v>
      </c>
      <c r="D26" s="31" t="s">
        <v>30</v>
      </c>
      <c r="E26" s="65">
        <f t="shared" si="1"/>
        <v>3000000</v>
      </c>
      <c r="F26" s="68">
        <v>1000000</v>
      </c>
      <c r="G26" s="68">
        <v>1000000</v>
      </c>
      <c r="H26" s="68">
        <v>1000000</v>
      </c>
      <c r="I26" s="59" t="s">
        <v>13</v>
      </c>
      <c r="J26" s="4">
        <v>4216011</v>
      </c>
      <c r="K26" s="3">
        <v>780000</v>
      </c>
      <c r="L26" s="87" t="s">
        <v>117</v>
      </c>
      <c r="M26" s="40"/>
    </row>
    <row r="27" spans="1:13" x14ac:dyDescent="0.3">
      <c r="A27" s="29"/>
      <c r="B27" s="69"/>
      <c r="C27" s="33"/>
      <c r="D27" s="31"/>
      <c r="E27" s="67"/>
      <c r="F27" s="35"/>
      <c r="G27" s="35"/>
      <c r="H27" s="35"/>
      <c r="I27" s="30"/>
      <c r="J27" s="4">
        <v>4211021</v>
      </c>
      <c r="K27" s="3">
        <v>2220000</v>
      </c>
      <c r="L27" s="89"/>
      <c r="M27" s="40"/>
    </row>
    <row r="28" spans="1:13" ht="41.4" x14ac:dyDescent="0.3">
      <c r="A28" s="6">
        <v>12</v>
      </c>
      <c r="B28" s="23" t="s">
        <v>64</v>
      </c>
      <c r="C28" s="8">
        <v>45376</v>
      </c>
      <c r="D28" s="7" t="s">
        <v>26</v>
      </c>
      <c r="E28" s="2">
        <f t="shared" si="1"/>
        <v>4500000</v>
      </c>
      <c r="F28" s="3">
        <v>3000000</v>
      </c>
      <c r="G28" s="3">
        <v>500000</v>
      </c>
      <c r="H28" s="3">
        <v>1000000</v>
      </c>
      <c r="I28" s="10" t="s">
        <v>42</v>
      </c>
      <c r="J28" s="4" t="s">
        <v>47</v>
      </c>
      <c r="K28" s="3">
        <v>4500000</v>
      </c>
      <c r="L28" s="87" t="s">
        <v>117</v>
      </c>
      <c r="M28" s="40"/>
    </row>
    <row r="29" spans="1:13" ht="41.4" x14ac:dyDescent="0.3">
      <c r="A29" s="6">
        <v>13</v>
      </c>
      <c r="B29" s="23" t="s">
        <v>64</v>
      </c>
      <c r="C29" s="8">
        <v>45380</v>
      </c>
      <c r="D29" s="7" t="s">
        <v>36</v>
      </c>
      <c r="E29" s="2">
        <f t="shared" si="1"/>
        <v>4500000</v>
      </c>
      <c r="F29" s="3"/>
      <c r="G29" s="3">
        <v>4500000</v>
      </c>
      <c r="H29" s="3"/>
      <c r="I29" s="10" t="s">
        <v>42</v>
      </c>
      <c r="J29" s="4" t="s">
        <v>47</v>
      </c>
      <c r="K29" s="3">
        <v>4500000</v>
      </c>
      <c r="L29" s="89"/>
      <c r="M29" s="40"/>
    </row>
    <row r="30" spans="1:13" x14ac:dyDescent="0.3">
      <c r="A30" s="6">
        <v>14</v>
      </c>
      <c r="B30" s="23" t="s">
        <v>65</v>
      </c>
      <c r="C30" s="8">
        <v>45373</v>
      </c>
      <c r="D30" s="7" t="s">
        <v>50</v>
      </c>
      <c r="E30" s="2">
        <f>SUM(F30:H30)</f>
        <v>9000000</v>
      </c>
      <c r="F30" s="3">
        <v>6500000</v>
      </c>
      <c r="G30" s="3">
        <v>1500000</v>
      </c>
      <c r="H30" s="3">
        <v>1000000</v>
      </c>
      <c r="I30" s="7" t="s">
        <v>17</v>
      </c>
      <c r="J30" s="4">
        <v>4114060</v>
      </c>
      <c r="K30" s="3">
        <v>9000000</v>
      </c>
      <c r="L30" s="21" t="s">
        <v>117</v>
      </c>
      <c r="M30" s="40"/>
    </row>
    <row r="31" spans="1:13" ht="41.4" x14ac:dyDescent="0.3">
      <c r="A31" s="6">
        <v>15</v>
      </c>
      <c r="B31" s="23" t="s">
        <v>66</v>
      </c>
      <c r="C31" s="8">
        <v>45373</v>
      </c>
      <c r="D31" s="7" t="s">
        <v>20</v>
      </c>
      <c r="E31" s="2">
        <f>SUM(F31:H31)</f>
        <v>133846</v>
      </c>
      <c r="F31" s="3"/>
      <c r="G31" s="3">
        <v>133846</v>
      </c>
      <c r="H31" s="3"/>
      <c r="I31" s="10" t="s">
        <v>15</v>
      </c>
      <c r="J31" s="4">
        <v>1014060</v>
      </c>
      <c r="K31" s="3">
        <v>133846</v>
      </c>
      <c r="L31" s="21" t="s">
        <v>117</v>
      </c>
      <c r="M31" s="40"/>
    </row>
    <row r="32" spans="1:13" x14ac:dyDescent="0.3">
      <c r="A32" s="62">
        <v>16</v>
      </c>
      <c r="B32" s="69" t="s">
        <v>67</v>
      </c>
      <c r="C32" s="33">
        <v>45373</v>
      </c>
      <c r="D32" s="31" t="s">
        <v>24</v>
      </c>
      <c r="E32" s="65">
        <f>SUM(F32:H32)</f>
        <v>3755874</v>
      </c>
      <c r="F32" s="68">
        <v>1200000</v>
      </c>
      <c r="G32" s="68">
        <v>1355874</v>
      </c>
      <c r="H32" s="68">
        <v>1200000</v>
      </c>
      <c r="I32" s="59" t="s">
        <v>14</v>
      </c>
      <c r="J32" s="4">
        <v>4311021</v>
      </c>
      <c r="K32" s="3">
        <v>3268855</v>
      </c>
      <c r="L32" s="87" t="s">
        <v>117</v>
      </c>
      <c r="M32" s="40"/>
    </row>
    <row r="33" spans="1:13" x14ac:dyDescent="0.3">
      <c r="A33" s="29"/>
      <c r="B33" s="69"/>
      <c r="C33" s="31"/>
      <c r="D33" s="31"/>
      <c r="E33" s="67"/>
      <c r="F33" s="35"/>
      <c r="G33" s="35"/>
      <c r="H33" s="35"/>
      <c r="I33" s="30"/>
      <c r="J33" s="4">
        <v>4311070</v>
      </c>
      <c r="K33" s="3">
        <v>487019</v>
      </c>
      <c r="L33" s="89"/>
      <c r="M33" s="40"/>
    </row>
    <row r="34" spans="1:13" x14ac:dyDescent="0.3">
      <c r="A34" s="62">
        <v>17</v>
      </c>
      <c r="B34" s="69" t="s">
        <v>68</v>
      </c>
      <c r="C34" s="33">
        <v>45373</v>
      </c>
      <c r="D34" s="31" t="s">
        <v>25</v>
      </c>
      <c r="E34" s="65">
        <f>SUM(F34:H34)</f>
        <v>1503000</v>
      </c>
      <c r="F34" s="68">
        <v>1500000</v>
      </c>
      <c r="G34" s="68">
        <v>3000</v>
      </c>
      <c r="H34" s="68"/>
      <c r="I34" s="59" t="s">
        <v>44</v>
      </c>
      <c r="J34" s="4">
        <v>4711010</v>
      </c>
      <c r="K34" s="3">
        <v>455000</v>
      </c>
      <c r="L34" s="91" t="s">
        <v>117</v>
      </c>
      <c r="M34" s="40"/>
    </row>
    <row r="35" spans="1:13" x14ac:dyDescent="0.3">
      <c r="A35" s="29"/>
      <c r="B35" s="69"/>
      <c r="C35" s="33"/>
      <c r="D35" s="31"/>
      <c r="E35" s="67"/>
      <c r="F35" s="35"/>
      <c r="G35" s="35"/>
      <c r="H35" s="35"/>
      <c r="I35" s="36"/>
      <c r="J35" s="4">
        <v>4711021</v>
      </c>
      <c r="K35" s="3">
        <v>1048000</v>
      </c>
      <c r="L35" s="92"/>
      <c r="M35" s="40"/>
    </row>
    <row r="36" spans="1:13" ht="27.6" x14ac:dyDescent="0.3">
      <c r="A36" s="6">
        <v>18</v>
      </c>
      <c r="B36" s="23" t="s">
        <v>69</v>
      </c>
      <c r="C36" s="9" t="s">
        <v>112</v>
      </c>
      <c r="D36" s="10" t="s">
        <v>113</v>
      </c>
      <c r="E36" s="11">
        <v>969589</v>
      </c>
      <c r="F36" s="12"/>
      <c r="G36" s="12"/>
      <c r="H36" s="12">
        <v>969589</v>
      </c>
      <c r="I36" s="7" t="s">
        <v>13</v>
      </c>
      <c r="J36" s="4">
        <v>4216011</v>
      </c>
      <c r="K36" s="3">
        <v>969589</v>
      </c>
      <c r="L36" s="21" t="s">
        <v>117</v>
      </c>
      <c r="M36" s="40"/>
    </row>
    <row r="37" spans="1:13" x14ac:dyDescent="0.3">
      <c r="A37" s="62">
        <v>19</v>
      </c>
      <c r="B37" s="69" t="s">
        <v>70</v>
      </c>
      <c r="C37" s="33">
        <v>45376</v>
      </c>
      <c r="D37" s="31" t="s">
        <v>27</v>
      </c>
      <c r="E37" s="65">
        <f>SUM(F37:H38)</f>
        <v>3420000</v>
      </c>
      <c r="F37" s="68">
        <v>700000</v>
      </c>
      <c r="G37" s="68">
        <v>720000</v>
      </c>
      <c r="H37" s="68">
        <v>2000000</v>
      </c>
      <c r="I37" s="59" t="s">
        <v>17</v>
      </c>
      <c r="J37" s="4">
        <v>4116011</v>
      </c>
      <c r="K37" s="3">
        <v>1260000</v>
      </c>
      <c r="L37" s="87" t="s">
        <v>117</v>
      </c>
      <c r="M37" s="40"/>
    </row>
    <row r="38" spans="1:13" x14ac:dyDescent="0.3">
      <c r="A38" s="29"/>
      <c r="B38" s="69"/>
      <c r="C38" s="33"/>
      <c r="D38" s="31"/>
      <c r="E38" s="67"/>
      <c r="F38" s="35"/>
      <c r="G38" s="35"/>
      <c r="H38" s="35"/>
      <c r="I38" s="30"/>
      <c r="J38" s="4">
        <v>4116020</v>
      </c>
      <c r="K38" s="3">
        <v>2160000</v>
      </c>
      <c r="L38" s="89"/>
      <c r="M38" s="40"/>
    </row>
    <row r="39" spans="1:13" x14ac:dyDescent="0.3">
      <c r="A39" s="62">
        <v>20</v>
      </c>
      <c r="B39" s="69" t="s">
        <v>71</v>
      </c>
      <c r="C39" s="33">
        <v>45377</v>
      </c>
      <c r="D39" s="31" t="s">
        <v>29</v>
      </c>
      <c r="E39" s="65">
        <f>SUM(F39:H39)</f>
        <v>5000000</v>
      </c>
      <c r="F39" s="68">
        <v>1000000</v>
      </c>
      <c r="G39" s="68"/>
      <c r="H39" s="68">
        <v>4000000</v>
      </c>
      <c r="I39" s="59" t="s">
        <v>17</v>
      </c>
      <c r="J39" s="4">
        <v>4116011</v>
      </c>
      <c r="K39" s="3">
        <v>4000000</v>
      </c>
      <c r="L39" s="87" t="s">
        <v>117</v>
      </c>
      <c r="M39" s="40"/>
    </row>
    <row r="40" spans="1:13" x14ac:dyDescent="0.3">
      <c r="A40" s="29"/>
      <c r="B40" s="69"/>
      <c r="C40" s="33"/>
      <c r="D40" s="31"/>
      <c r="E40" s="67"/>
      <c r="F40" s="35"/>
      <c r="G40" s="35"/>
      <c r="H40" s="35"/>
      <c r="I40" s="30"/>
      <c r="J40" s="4" t="s">
        <v>115</v>
      </c>
      <c r="K40" s="3">
        <v>1000000</v>
      </c>
      <c r="L40" s="89"/>
      <c r="M40" s="40"/>
    </row>
    <row r="41" spans="1:13" x14ac:dyDescent="0.3">
      <c r="A41" s="6">
        <v>21</v>
      </c>
      <c r="B41" s="23" t="s">
        <v>72</v>
      </c>
      <c r="C41" s="8">
        <v>45377</v>
      </c>
      <c r="D41" s="7" t="s">
        <v>34</v>
      </c>
      <c r="E41" s="11">
        <v>500000</v>
      </c>
      <c r="F41" s="12"/>
      <c r="G41" s="12">
        <v>500000</v>
      </c>
      <c r="H41" s="12"/>
      <c r="I41" s="1" t="s">
        <v>16</v>
      </c>
      <c r="J41" s="4">
        <v>4916011</v>
      </c>
      <c r="K41" s="3">
        <v>500000</v>
      </c>
      <c r="L41" s="21" t="s">
        <v>117</v>
      </c>
      <c r="M41" s="40"/>
    </row>
    <row r="42" spans="1:13" x14ac:dyDescent="0.3">
      <c r="A42" s="6">
        <v>22</v>
      </c>
      <c r="B42" s="23" t="s">
        <v>73</v>
      </c>
      <c r="C42" s="8">
        <v>45378</v>
      </c>
      <c r="D42" s="7" t="s">
        <v>35</v>
      </c>
      <c r="E42" s="11">
        <f>SUM(F42:H42)</f>
        <v>1000000</v>
      </c>
      <c r="F42" s="12"/>
      <c r="G42" s="12"/>
      <c r="H42" s="12">
        <v>1000000</v>
      </c>
      <c r="I42" s="1" t="s">
        <v>13</v>
      </c>
      <c r="J42" s="4">
        <v>4216011</v>
      </c>
      <c r="K42" s="3">
        <v>1000000</v>
      </c>
      <c r="L42" s="21" t="s">
        <v>117</v>
      </c>
      <c r="M42" s="40"/>
    </row>
    <row r="43" spans="1:13" x14ac:dyDescent="0.3">
      <c r="A43" s="6">
        <v>23</v>
      </c>
      <c r="B43" s="23" t="s">
        <v>74</v>
      </c>
      <c r="C43" s="8">
        <v>45379</v>
      </c>
      <c r="D43" s="7" t="s">
        <v>37</v>
      </c>
      <c r="E43" s="11">
        <f>SUM(F43:H43)</f>
        <v>2000000</v>
      </c>
      <c r="F43" s="12">
        <v>500000</v>
      </c>
      <c r="G43" s="12">
        <v>1500000</v>
      </c>
      <c r="H43" s="12"/>
      <c r="I43" s="1" t="s">
        <v>38</v>
      </c>
      <c r="J43" s="4"/>
      <c r="K43" s="3">
        <v>2000000</v>
      </c>
      <c r="L43" s="21" t="s">
        <v>117</v>
      </c>
      <c r="M43" s="40"/>
    </row>
    <row r="44" spans="1:13" ht="41.4" x14ac:dyDescent="0.3">
      <c r="A44" s="6">
        <v>24</v>
      </c>
      <c r="B44" s="23" t="s">
        <v>71</v>
      </c>
      <c r="C44" s="8">
        <v>45383</v>
      </c>
      <c r="D44" s="7" t="s">
        <v>39</v>
      </c>
      <c r="E44" s="11">
        <f>SUM(F44:H44)</f>
        <v>250000</v>
      </c>
      <c r="F44" s="12"/>
      <c r="G44" s="12">
        <v>250000</v>
      </c>
      <c r="H44" s="12"/>
      <c r="I44" s="10" t="s">
        <v>42</v>
      </c>
      <c r="J44" s="4" t="s">
        <v>47</v>
      </c>
      <c r="K44" s="3">
        <v>250000</v>
      </c>
      <c r="L44" s="21" t="s">
        <v>117</v>
      </c>
      <c r="M44" s="40"/>
    </row>
    <row r="45" spans="1:13" x14ac:dyDescent="0.3">
      <c r="A45" s="6">
        <v>25</v>
      </c>
      <c r="B45" s="23" t="s">
        <v>75</v>
      </c>
      <c r="C45" s="8">
        <v>45379</v>
      </c>
      <c r="D45" s="7" t="s">
        <v>51</v>
      </c>
      <c r="E45" s="11">
        <f>SUM(F45:H45)</f>
        <v>5000000</v>
      </c>
      <c r="F45" s="12"/>
      <c r="G45" s="12">
        <v>3500000</v>
      </c>
      <c r="H45" s="12">
        <v>1500000</v>
      </c>
      <c r="I45" s="10" t="s">
        <v>17</v>
      </c>
      <c r="J45" s="4">
        <v>4116011</v>
      </c>
      <c r="K45" s="3">
        <v>5000000</v>
      </c>
      <c r="L45" s="21" t="s">
        <v>117</v>
      </c>
      <c r="M45" s="40"/>
    </row>
    <row r="46" spans="1:13" ht="41.4" x14ac:dyDescent="0.3">
      <c r="A46" s="6">
        <v>26</v>
      </c>
      <c r="B46" s="23" t="s">
        <v>76</v>
      </c>
      <c r="C46" s="8">
        <v>45379</v>
      </c>
      <c r="D46" s="7" t="s">
        <v>52</v>
      </c>
      <c r="E46" s="11">
        <v>160000</v>
      </c>
      <c r="F46" s="12">
        <v>160000</v>
      </c>
      <c r="G46" s="12"/>
      <c r="H46" s="12"/>
      <c r="I46" s="10" t="s">
        <v>45</v>
      </c>
      <c r="J46" s="4" t="s">
        <v>46</v>
      </c>
      <c r="K46" s="3">
        <v>160000</v>
      </c>
      <c r="L46" s="21" t="s">
        <v>117</v>
      </c>
      <c r="M46" s="40"/>
    </row>
    <row r="47" spans="1:13" x14ac:dyDescent="0.3">
      <c r="A47" s="6">
        <v>27</v>
      </c>
      <c r="B47" s="23" t="s">
        <v>79</v>
      </c>
      <c r="C47" s="8">
        <v>45385</v>
      </c>
      <c r="D47" s="7" t="s">
        <v>80</v>
      </c>
      <c r="E47" s="11">
        <v>800000</v>
      </c>
      <c r="F47" s="12"/>
      <c r="G47" s="12"/>
      <c r="H47" s="12">
        <v>800000</v>
      </c>
      <c r="I47" s="10" t="s">
        <v>13</v>
      </c>
      <c r="J47" s="4" t="s">
        <v>81</v>
      </c>
      <c r="K47" s="3">
        <v>800000</v>
      </c>
      <c r="L47" s="21" t="s">
        <v>117</v>
      </c>
      <c r="M47" s="40"/>
    </row>
    <row r="48" spans="1:13" x14ac:dyDescent="0.3">
      <c r="A48" s="13">
        <v>28</v>
      </c>
      <c r="B48" s="23" t="s">
        <v>82</v>
      </c>
      <c r="C48" s="8">
        <v>45385</v>
      </c>
      <c r="D48" s="7" t="s">
        <v>83</v>
      </c>
      <c r="E48" s="11">
        <v>5000000</v>
      </c>
      <c r="F48" s="12">
        <v>5000000</v>
      </c>
      <c r="G48" s="12"/>
      <c r="H48" s="12"/>
      <c r="I48" s="10" t="s">
        <v>13</v>
      </c>
      <c r="J48" s="4" t="s">
        <v>84</v>
      </c>
      <c r="K48" s="3">
        <v>5000000</v>
      </c>
      <c r="L48" s="21" t="s">
        <v>117</v>
      </c>
      <c r="M48" s="40"/>
    </row>
    <row r="49" spans="1:13" x14ac:dyDescent="0.3">
      <c r="A49" s="62">
        <v>29</v>
      </c>
      <c r="B49" s="70" t="s">
        <v>85</v>
      </c>
      <c r="C49" s="73">
        <v>45020</v>
      </c>
      <c r="D49" s="59" t="s">
        <v>86</v>
      </c>
      <c r="E49" s="68">
        <f>SUM(F49:H49)</f>
        <v>7032367</v>
      </c>
      <c r="F49" s="68">
        <v>1000000</v>
      </c>
      <c r="G49" s="68">
        <v>5032367</v>
      </c>
      <c r="H49" s="68">
        <v>1000000</v>
      </c>
      <c r="I49" s="61" t="s">
        <v>43</v>
      </c>
      <c r="J49" s="4" t="s">
        <v>87</v>
      </c>
      <c r="K49" s="3">
        <v>2383400</v>
      </c>
      <c r="L49" s="87" t="s">
        <v>117</v>
      </c>
      <c r="M49" s="40"/>
    </row>
    <row r="50" spans="1:13" x14ac:dyDescent="0.3">
      <c r="A50" s="28"/>
      <c r="B50" s="71"/>
      <c r="C50" s="74"/>
      <c r="D50" s="36"/>
      <c r="E50" s="34"/>
      <c r="F50" s="34"/>
      <c r="G50" s="34"/>
      <c r="H50" s="34"/>
      <c r="I50" s="75"/>
      <c r="J50" s="4" t="s">
        <v>88</v>
      </c>
      <c r="K50" s="3">
        <v>2967088</v>
      </c>
      <c r="L50" s="88"/>
      <c r="M50" s="40"/>
    </row>
    <row r="51" spans="1:13" x14ac:dyDescent="0.3">
      <c r="A51" s="29"/>
      <c r="B51" s="72"/>
      <c r="C51" s="32"/>
      <c r="D51" s="30"/>
      <c r="E51" s="35"/>
      <c r="F51" s="35"/>
      <c r="G51" s="35"/>
      <c r="H51" s="35"/>
      <c r="I51" s="14" t="s">
        <v>16</v>
      </c>
      <c r="J51" s="4" t="s">
        <v>89</v>
      </c>
      <c r="K51" s="3">
        <v>1681879</v>
      </c>
      <c r="L51" s="89"/>
      <c r="M51" s="40"/>
    </row>
    <row r="52" spans="1:13" ht="41.4" x14ac:dyDescent="0.3">
      <c r="A52" s="62">
        <v>30</v>
      </c>
      <c r="B52" s="70" t="s">
        <v>93</v>
      </c>
      <c r="C52" s="73">
        <v>45386</v>
      </c>
      <c r="D52" s="59" t="s">
        <v>90</v>
      </c>
      <c r="E52" s="68">
        <f>SUM(F52:H52)</f>
        <v>6500000</v>
      </c>
      <c r="F52" s="68">
        <v>1000000</v>
      </c>
      <c r="G52" s="68">
        <v>4500000</v>
      </c>
      <c r="H52" s="68">
        <v>1000000</v>
      </c>
      <c r="I52" s="14" t="s">
        <v>42</v>
      </c>
      <c r="J52" s="4" t="s">
        <v>47</v>
      </c>
      <c r="K52" s="3">
        <v>5000000</v>
      </c>
      <c r="L52" s="87" t="s">
        <v>117</v>
      </c>
      <c r="M52" s="40"/>
    </row>
    <row r="53" spans="1:13" x14ac:dyDescent="0.3">
      <c r="A53" s="29"/>
      <c r="B53" s="72"/>
      <c r="C53" s="32"/>
      <c r="D53" s="30"/>
      <c r="E53" s="35"/>
      <c r="F53" s="35"/>
      <c r="G53" s="35"/>
      <c r="H53" s="35"/>
      <c r="I53" s="14" t="s">
        <v>38</v>
      </c>
      <c r="J53" s="4" t="s">
        <v>91</v>
      </c>
      <c r="K53" s="3">
        <v>1500000</v>
      </c>
      <c r="L53" s="89"/>
      <c r="M53" s="40"/>
    </row>
    <row r="54" spans="1:13" x14ac:dyDescent="0.3">
      <c r="A54" s="62">
        <v>31</v>
      </c>
      <c r="B54" s="70" t="s">
        <v>92</v>
      </c>
      <c r="C54" s="73">
        <v>45386</v>
      </c>
      <c r="D54" s="59" t="s">
        <v>94</v>
      </c>
      <c r="E54" s="68">
        <f>SUM(F54:H54)</f>
        <v>4200000</v>
      </c>
      <c r="F54" s="68">
        <v>1200000</v>
      </c>
      <c r="G54" s="68">
        <v>1750000</v>
      </c>
      <c r="H54" s="68">
        <v>1250000</v>
      </c>
      <c r="I54" s="61" t="s">
        <v>14</v>
      </c>
      <c r="J54" s="4" t="s">
        <v>95</v>
      </c>
      <c r="K54" s="3">
        <v>3430000</v>
      </c>
      <c r="L54" s="87" t="s">
        <v>117</v>
      </c>
      <c r="M54" s="40"/>
    </row>
    <row r="55" spans="1:13" x14ac:dyDescent="0.3">
      <c r="A55" s="29"/>
      <c r="B55" s="72"/>
      <c r="C55" s="32"/>
      <c r="D55" s="30"/>
      <c r="E55" s="35"/>
      <c r="F55" s="35"/>
      <c r="G55" s="35"/>
      <c r="H55" s="35"/>
      <c r="I55" s="75"/>
      <c r="J55" s="4" t="s">
        <v>96</v>
      </c>
      <c r="K55" s="3">
        <v>770000</v>
      </c>
      <c r="L55" s="89"/>
      <c r="M55" s="40"/>
    </row>
    <row r="56" spans="1:13" x14ac:dyDescent="0.3">
      <c r="A56" s="62">
        <v>32</v>
      </c>
      <c r="B56" s="70" t="s">
        <v>100</v>
      </c>
      <c r="C56" s="73">
        <v>45386</v>
      </c>
      <c r="D56" s="59" t="s">
        <v>97</v>
      </c>
      <c r="E56" s="68">
        <f>SUM(F56:H56)</f>
        <v>7250800</v>
      </c>
      <c r="F56" s="68">
        <v>1500000</v>
      </c>
      <c r="G56" s="68">
        <v>4250800</v>
      </c>
      <c r="H56" s="68">
        <v>1500000</v>
      </c>
      <c r="I56" s="61" t="s">
        <v>16</v>
      </c>
      <c r="J56" s="4" t="s">
        <v>98</v>
      </c>
      <c r="K56" s="3">
        <v>4621910</v>
      </c>
      <c r="L56" s="87" t="s">
        <v>117</v>
      </c>
      <c r="M56" s="40"/>
    </row>
    <row r="57" spans="1:13" x14ac:dyDescent="0.3">
      <c r="A57" s="29"/>
      <c r="B57" s="72"/>
      <c r="C57" s="32"/>
      <c r="D57" s="30"/>
      <c r="E57" s="35"/>
      <c r="F57" s="35"/>
      <c r="G57" s="35"/>
      <c r="H57" s="35"/>
      <c r="I57" s="75"/>
      <c r="J57" s="4" t="s">
        <v>99</v>
      </c>
      <c r="K57" s="3">
        <v>2628890</v>
      </c>
      <c r="L57" s="89"/>
      <c r="M57" s="40"/>
    </row>
    <row r="58" spans="1:13" ht="30" customHeight="1" x14ac:dyDescent="0.3">
      <c r="A58" s="6">
        <v>33</v>
      </c>
      <c r="B58" s="23" t="s">
        <v>67</v>
      </c>
      <c r="C58" s="9" t="s">
        <v>114</v>
      </c>
      <c r="D58" s="10" t="s">
        <v>124</v>
      </c>
      <c r="E58" s="12">
        <f>SUM(F58:H58)</f>
        <v>850000</v>
      </c>
      <c r="F58" s="12">
        <v>300000</v>
      </c>
      <c r="G58" s="12">
        <v>550000</v>
      </c>
      <c r="H58" s="12"/>
      <c r="I58" s="14" t="s">
        <v>14</v>
      </c>
      <c r="J58" s="4" t="s">
        <v>101</v>
      </c>
      <c r="K58" s="3">
        <v>850000</v>
      </c>
      <c r="L58" s="24" t="s">
        <v>123</v>
      </c>
      <c r="M58" s="40"/>
    </row>
    <row r="59" spans="1:13" x14ac:dyDescent="0.3">
      <c r="A59" s="62">
        <v>34</v>
      </c>
      <c r="B59" s="31" t="s">
        <v>107</v>
      </c>
      <c r="C59" s="33">
        <v>45390</v>
      </c>
      <c r="D59" s="31" t="s">
        <v>102</v>
      </c>
      <c r="E59" s="68">
        <f>F59+G59+H59</f>
        <v>5000000</v>
      </c>
      <c r="F59" s="68">
        <v>1000000</v>
      </c>
      <c r="G59" s="68">
        <v>3000000</v>
      </c>
      <c r="H59" s="68">
        <v>1000000</v>
      </c>
      <c r="I59" s="59" t="s">
        <v>17</v>
      </c>
      <c r="J59" s="79" t="s">
        <v>103</v>
      </c>
      <c r="K59" s="68">
        <v>5000000</v>
      </c>
      <c r="L59" s="82" t="s">
        <v>123</v>
      </c>
      <c r="M59" s="40"/>
    </row>
    <row r="60" spans="1:13" ht="14.25" customHeight="1" x14ac:dyDescent="0.3">
      <c r="A60" s="28"/>
      <c r="B60" s="31"/>
      <c r="C60" s="33"/>
      <c r="D60" s="31"/>
      <c r="E60" s="34"/>
      <c r="F60" s="34"/>
      <c r="G60" s="34"/>
      <c r="H60" s="34"/>
      <c r="I60" s="36"/>
      <c r="J60" s="80"/>
      <c r="K60" s="34"/>
      <c r="L60" s="83"/>
      <c r="M60" s="40"/>
    </row>
    <row r="61" spans="1:13" ht="15" hidden="1" customHeight="1" x14ac:dyDescent="0.3">
      <c r="A61" s="28"/>
      <c r="B61" s="31"/>
      <c r="C61" s="33"/>
      <c r="D61" s="31"/>
      <c r="E61" s="34"/>
      <c r="F61" s="34"/>
      <c r="G61" s="34"/>
      <c r="H61" s="34"/>
      <c r="I61" s="36"/>
      <c r="J61" s="80"/>
      <c r="K61" s="34"/>
      <c r="L61" s="24"/>
      <c r="M61" s="40"/>
    </row>
    <row r="62" spans="1:13" ht="15" hidden="1" customHeight="1" x14ac:dyDescent="0.3">
      <c r="A62" s="28"/>
      <c r="B62" s="31"/>
      <c r="C62" s="33"/>
      <c r="D62" s="31"/>
      <c r="E62" s="34"/>
      <c r="F62" s="34"/>
      <c r="G62" s="34"/>
      <c r="H62" s="34"/>
      <c r="I62" s="36"/>
      <c r="J62" s="80"/>
      <c r="K62" s="34"/>
      <c r="L62" s="24"/>
      <c r="M62" s="40"/>
    </row>
    <row r="63" spans="1:13" ht="15" hidden="1" customHeight="1" x14ac:dyDescent="0.3">
      <c r="A63" s="29"/>
      <c r="B63" s="31"/>
      <c r="C63" s="33"/>
      <c r="D63" s="31"/>
      <c r="E63" s="35"/>
      <c r="F63" s="35"/>
      <c r="G63" s="35"/>
      <c r="H63" s="35"/>
      <c r="I63" s="30"/>
      <c r="J63" s="81"/>
      <c r="K63" s="35"/>
      <c r="L63" s="24"/>
      <c r="M63" s="40"/>
    </row>
    <row r="64" spans="1:13" ht="69" x14ac:dyDescent="0.3">
      <c r="A64" s="6">
        <v>35</v>
      </c>
      <c r="B64" s="7" t="s">
        <v>106</v>
      </c>
      <c r="C64" s="8">
        <v>45391</v>
      </c>
      <c r="D64" s="10" t="s">
        <v>128</v>
      </c>
      <c r="E64" s="2">
        <f>SUM(F64:H64)</f>
        <v>926000</v>
      </c>
      <c r="F64" s="3"/>
      <c r="G64" s="3"/>
      <c r="H64" s="3">
        <v>926000</v>
      </c>
      <c r="I64" s="25" t="s">
        <v>105</v>
      </c>
      <c r="J64" s="4" t="s">
        <v>104</v>
      </c>
      <c r="K64" s="3">
        <v>926000</v>
      </c>
      <c r="L64" s="24" t="s">
        <v>125</v>
      </c>
      <c r="M64" s="40"/>
    </row>
    <row r="65" spans="1:17" ht="41.4" x14ac:dyDescent="0.3">
      <c r="A65" s="6">
        <v>36</v>
      </c>
      <c r="B65" s="7" t="s">
        <v>106</v>
      </c>
      <c r="C65" s="8">
        <v>45391</v>
      </c>
      <c r="D65" s="10" t="s">
        <v>129</v>
      </c>
      <c r="E65" s="2">
        <v>1300000</v>
      </c>
      <c r="F65" s="3">
        <v>1300000</v>
      </c>
      <c r="G65" s="3"/>
      <c r="H65" s="3"/>
      <c r="I65" s="25" t="s">
        <v>9</v>
      </c>
      <c r="J65" s="4" t="s">
        <v>108</v>
      </c>
      <c r="K65" s="3">
        <v>1300000</v>
      </c>
      <c r="L65" s="24" t="s">
        <v>126</v>
      </c>
      <c r="M65" s="40"/>
    </row>
    <row r="66" spans="1:17" ht="39" customHeight="1" x14ac:dyDescent="0.3">
      <c r="A66" s="6">
        <v>37</v>
      </c>
      <c r="B66" s="7" t="s">
        <v>60</v>
      </c>
      <c r="C66" s="8">
        <v>45391</v>
      </c>
      <c r="D66" s="7" t="s">
        <v>109</v>
      </c>
      <c r="E66" s="2">
        <v>131478</v>
      </c>
      <c r="F66" s="3"/>
      <c r="G66" s="3">
        <v>131478</v>
      </c>
      <c r="H66" s="3"/>
      <c r="I66" s="25" t="s">
        <v>110</v>
      </c>
      <c r="J66" s="4" t="s">
        <v>111</v>
      </c>
      <c r="K66" s="3">
        <v>131478</v>
      </c>
      <c r="L66" s="24" t="s">
        <v>123</v>
      </c>
      <c r="M66" s="40"/>
    </row>
    <row r="67" spans="1:17" ht="69.75" customHeight="1" x14ac:dyDescent="0.3">
      <c r="A67" s="6">
        <v>38</v>
      </c>
      <c r="B67" s="7" t="s">
        <v>119</v>
      </c>
      <c r="C67" s="8">
        <v>45392</v>
      </c>
      <c r="D67" s="7" t="s">
        <v>120</v>
      </c>
      <c r="E67" s="2">
        <v>320000</v>
      </c>
      <c r="F67" s="3">
        <v>320000</v>
      </c>
      <c r="G67" s="3"/>
      <c r="H67" s="3"/>
      <c r="I67" s="25" t="s">
        <v>121</v>
      </c>
      <c r="J67" s="4" t="s">
        <v>122</v>
      </c>
      <c r="K67" s="3">
        <v>320000</v>
      </c>
      <c r="L67" s="24" t="s">
        <v>123</v>
      </c>
      <c r="M67" s="75"/>
    </row>
    <row r="68" spans="1:17" ht="15" thickBot="1" x14ac:dyDescent="0.35">
      <c r="A68" s="76" t="s">
        <v>3</v>
      </c>
      <c r="B68" s="77"/>
      <c r="C68" s="77"/>
      <c r="D68" s="78"/>
      <c r="E68" s="17">
        <f>SUM(E8:E67)</f>
        <v>126502954</v>
      </c>
      <c r="F68" s="17">
        <f>SUM(F8:F67)</f>
        <v>38180000</v>
      </c>
      <c r="G68" s="17">
        <f t="shared" ref="G68:H68" si="2">SUM(G8:G66)</f>
        <v>50877365</v>
      </c>
      <c r="H68" s="17">
        <f t="shared" si="2"/>
        <v>37445589</v>
      </c>
      <c r="I68" s="17"/>
      <c r="J68" s="17"/>
      <c r="K68" s="17">
        <f>SUM(K8:K67)</f>
        <v>126502954</v>
      </c>
      <c r="L68" s="18"/>
    </row>
    <row r="69" spans="1:17" x14ac:dyDescent="0.3">
      <c r="E69" s="19"/>
      <c r="F69" s="19"/>
      <c r="G69" s="19"/>
      <c r="H69" s="19"/>
      <c r="K69" s="20"/>
    </row>
    <row r="70" spans="1:17" x14ac:dyDescent="0.3">
      <c r="E70" s="19"/>
      <c r="F70" s="19"/>
      <c r="G70" s="19"/>
      <c r="H70" s="19"/>
    </row>
    <row r="71" spans="1:17" ht="18" x14ac:dyDescent="0.3">
      <c r="D71" s="93" t="s">
        <v>131</v>
      </c>
      <c r="E71" s="94"/>
      <c r="F71" s="94"/>
      <c r="G71" s="94"/>
      <c r="H71" s="94"/>
      <c r="I71" s="94"/>
      <c r="J71" s="94"/>
      <c r="K71" s="93" t="s">
        <v>132</v>
      </c>
      <c r="M71" s="95"/>
      <c r="N71" s="95"/>
      <c r="O71" s="95"/>
      <c r="P71" s="95"/>
      <c r="Q71" s="95"/>
    </row>
    <row r="72" spans="1:17" ht="21" x14ac:dyDescent="0.3">
      <c r="D72" s="96"/>
      <c r="E72" s="94"/>
      <c r="F72" s="94"/>
      <c r="G72" s="94"/>
      <c r="H72" s="94"/>
      <c r="I72" s="94"/>
      <c r="J72" s="94"/>
      <c r="K72" s="94"/>
      <c r="M72" s="95"/>
      <c r="N72" s="95"/>
      <c r="O72" s="95"/>
      <c r="P72" s="95"/>
      <c r="Q72" s="95"/>
    </row>
    <row r="73" spans="1:17" ht="21" x14ac:dyDescent="0.3">
      <c r="D73" s="96"/>
      <c r="E73" s="94"/>
      <c r="F73" s="94"/>
      <c r="G73" s="94"/>
      <c r="H73" s="94"/>
      <c r="I73" s="94"/>
      <c r="J73" s="94"/>
      <c r="K73" s="94"/>
      <c r="M73" s="95"/>
      <c r="N73" s="95"/>
      <c r="O73" s="95"/>
      <c r="P73" s="95"/>
      <c r="Q73" s="95"/>
    </row>
    <row r="74" spans="1:17" ht="18" x14ac:dyDescent="0.3">
      <c r="D74" s="93" t="s">
        <v>133</v>
      </c>
      <c r="E74" s="94"/>
      <c r="F74" s="94"/>
      <c r="G74" s="94"/>
      <c r="H74" s="94"/>
      <c r="I74" s="94"/>
      <c r="J74" s="94"/>
      <c r="K74" s="93" t="s">
        <v>134</v>
      </c>
      <c r="M74" s="95"/>
      <c r="N74" s="95"/>
      <c r="O74" s="95"/>
      <c r="P74" s="95"/>
      <c r="Q74" s="95"/>
    </row>
    <row r="75" spans="1:17" ht="20.399999999999999" x14ac:dyDescent="0.3">
      <c r="D75" s="27"/>
      <c r="E75"/>
      <c r="F75"/>
      <c r="G75"/>
      <c r="H75"/>
      <c r="I75"/>
      <c r="J75"/>
      <c r="K75"/>
    </row>
    <row r="76" spans="1:17" ht="20.399999999999999" x14ac:dyDescent="0.3">
      <c r="D76" s="27"/>
      <c r="E76"/>
      <c r="F76"/>
      <c r="G76"/>
      <c r="H76"/>
      <c r="I76"/>
      <c r="J76"/>
      <c r="K76"/>
    </row>
    <row r="77" spans="1:17" ht="20.399999999999999" x14ac:dyDescent="0.3">
      <c r="D77" s="27"/>
      <c r="E77"/>
      <c r="F77"/>
      <c r="G77"/>
      <c r="H77"/>
      <c r="I77"/>
      <c r="J77"/>
      <c r="K77"/>
    </row>
  </sheetData>
  <mergeCells count="151">
    <mergeCell ref="L59:L60"/>
    <mergeCell ref="A3:M3"/>
    <mergeCell ref="M4:M7"/>
    <mergeCell ref="M8:M67"/>
    <mergeCell ref="L49:L51"/>
    <mergeCell ref="L54:L55"/>
    <mergeCell ref="L56:L57"/>
    <mergeCell ref="L52:L53"/>
    <mergeCell ref="L4:L7"/>
    <mergeCell ref="L32:L33"/>
    <mergeCell ref="L34:L35"/>
    <mergeCell ref="L26:L27"/>
    <mergeCell ref="L28:L29"/>
    <mergeCell ref="L8:L12"/>
    <mergeCell ref="L37:L38"/>
    <mergeCell ref="L39:L40"/>
    <mergeCell ref="L15:L18"/>
    <mergeCell ref="L24:L25"/>
    <mergeCell ref="I54:I55"/>
    <mergeCell ref="A54:A55"/>
    <mergeCell ref="B54:B55"/>
    <mergeCell ref="C54:C55"/>
    <mergeCell ref="D54:D55"/>
    <mergeCell ref="E54:E55"/>
    <mergeCell ref="F54:F55"/>
    <mergeCell ref="A52:A53"/>
    <mergeCell ref="B52:B53"/>
    <mergeCell ref="H59:H63"/>
    <mergeCell ref="I59:I63"/>
    <mergeCell ref="J59:J63"/>
    <mergeCell ref="K59:K63"/>
    <mergeCell ref="H56:H57"/>
    <mergeCell ref="I56:I57"/>
    <mergeCell ref="C52:C53"/>
    <mergeCell ref="D52:D53"/>
    <mergeCell ref="E52:E53"/>
    <mergeCell ref="F52:F53"/>
    <mergeCell ref="G52:G53"/>
    <mergeCell ref="H52:H53"/>
    <mergeCell ref="G54:G55"/>
    <mergeCell ref="H54:H55"/>
    <mergeCell ref="A68:D68"/>
    <mergeCell ref="A59:A63"/>
    <mergeCell ref="B59:B63"/>
    <mergeCell ref="C59:C63"/>
    <mergeCell ref="D59:D63"/>
    <mergeCell ref="E59:E63"/>
    <mergeCell ref="F59:F63"/>
    <mergeCell ref="G59:G63"/>
    <mergeCell ref="A56:A57"/>
    <mergeCell ref="B56:B57"/>
    <mergeCell ref="C56:C57"/>
    <mergeCell ref="D56:D57"/>
    <mergeCell ref="E56:E57"/>
    <mergeCell ref="F56:F57"/>
    <mergeCell ref="G56:G57"/>
    <mergeCell ref="A49:A51"/>
    <mergeCell ref="B49:B51"/>
    <mergeCell ref="C49:C51"/>
    <mergeCell ref="D49:D51"/>
    <mergeCell ref="E49:E51"/>
    <mergeCell ref="F49:F51"/>
    <mergeCell ref="G49:G51"/>
    <mergeCell ref="H49:H51"/>
    <mergeCell ref="I49:I50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A37:A38"/>
    <mergeCell ref="B37:B38"/>
    <mergeCell ref="C37:C38"/>
    <mergeCell ref="D37:D38"/>
    <mergeCell ref="E37:E38"/>
    <mergeCell ref="F37:F38"/>
    <mergeCell ref="H39:H40"/>
    <mergeCell ref="I39:I40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15:A18"/>
    <mergeCell ref="B15:B18"/>
    <mergeCell ref="C15:C18"/>
    <mergeCell ref="D15:D18"/>
    <mergeCell ref="E15:E18"/>
    <mergeCell ref="F15:F18"/>
    <mergeCell ref="G15:G18"/>
    <mergeCell ref="H15:H18"/>
    <mergeCell ref="I15:I18"/>
    <mergeCell ref="A4:A7"/>
    <mergeCell ref="B4:B7"/>
    <mergeCell ref="C4:D6"/>
    <mergeCell ref="E4:H4"/>
    <mergeCell ref="I4:K4"/>
    <mergeCell ref="E5:H5"/>
    <mergeCell ref="I5:K5"/>
    <mergeCell ref="E6:E7"/>
    <mergeCell ref="F6:F7"/>
    <mergeCell ref="G6:G7"/>
    <mergeCell ref="H6:H7"/>
    <mergeCell ref="I6:I7"/>
    <mergeCell ref="J6:J7"/>
    <mergeCell ref="K6:K7"/>
    <mergeCell ref="A8:A12"/>
    <mergeCell ref="B8:B12"/>
    <mergeCell ref="C8:C12"/>
    <mergeCell ref="D8:D12"/>
    <mergeCell ref="E8:E12"/>
    <mergeCell ref="F8:F12"/>
    <mergeCell ref="G8:G12"/>
    <mergeCell ref="H8:H12"/>
    <mergeCell ref="I8:I12"/>
  </mergeCells>
  <pageMargins left="0.11811023622047245" right="0.11811023622047245" top="0.39370078740157483" bottom="0.39370078740157483" header="0.31496062992125984" footer="0.31496062992125984"/>
  <pageSetup paperSize="9" scale="60" orientation="landscape" r:id="rId1"/>
  <rowBreaks count="1" manualBreakCount="1">
    <brk id="3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 1</vt:lpstr>
      <vt:lpstr>'Аркуш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Сагайдак Яна Венедиктівна</dc:creator>
  <cp:lastModifiedBy>Замятіна Надія Валеріївна</cp:lastModifiedBy>
  <cp:lastPrinted>2024-04-11T06:42:41Z</cp:lastPrinted>
  <dcterms:created xsi:type="dcterms:W3CDTF">2015-06-05T18:19:34Z</dcterms:created>
  <dcterms:modified xsi:type="dcterms:W3CDTF">2024-04-11T08:44:55Z</dcterms:modified>
</cp:coreProperties>
</file>