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51-60\Протокол №59 від 01.08.2017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зведена'!$B$4:$AD$302</definedName>
    <definedName name="_xlnm._FilterDatabase" localSheetId="1" hidden="1">'Погодинна оренда'!$B$4:$N$64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зведена'!$B$95:$AD$302</definedName>
    <definedName name="_xlnm.Print_Area" localSheetId="1">'Погодинна оренда'!$B$2:$N$64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9" i="1" l="1"/>
  <c r="M63" i="2"/>
  <c r="N63" i="2"/>
  <c r="M62" i="2"/>
  <c r="N62" i="2"/>
  <c r="M34" i="2"/>
  <c r="N34" i="2"/>
  <c r="M33" i="2"/>
  <c r="N33" i="2"/>
  <c r="M32" i="2"/>
  <c r="N32" i="2"/>
  <c r="M42" i="2"/>
  <c r="M41" i="2"/>
  <c r="M40" i="2"/>
  <c r="M39" i="2"/>
  <c r="M38" i="2"/>
  <c r="M37" i="2"/>
  <c r="M36" i="2"/>
  <c r="M35" i="2"/>
  <c r="N64" i="2"/>
  <c r="M30" i="2"/>
  <c r="N30" i="2"/>
  <c r="M51" i="2"/>
  <c r="N51" i="2"/>
  <c r="M61" i="2"/>
  <c r="N61" i="2"/>
  <c r="M60" i="2"/>
  <c r="N60" i="2"/>
  <c r="N28" i="2"/>
  <c r="N31" i="2"/>
  <c r="V247" i="1"/>
</calcChain>
</file>

<file path=xl/comments1.xml><?xml version="1.0" encoding="utf-8"?>
<comments xmlns="http://schemas.openxmlformats.org/spreadsheetml/2006/main">
  <authors>
    <author>admin</author>
  </authors>
  <commentList>
    <comment ref="V216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<sst xmlns="http://schemas.openxmlformats.org/spreadsheetml/2006/main" count="6022" uniqueCount="1866">
  <si>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</si>
  <si>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</si>
  <si>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</si>
  <si>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</si>
  <si>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</si>
  <si>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</si>
  <si>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</si>
  <si>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</si>
  <si>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</si>
  <si>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</si>
  <si>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</si>
  <si>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</si>
  <si>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</si>
  <si>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</si>
  <si>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</si>
  <si>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</si>
  <si>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</si>
  <si>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</si>
  <si>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</si>
  <si>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</si>
  <si>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</si>
  <si>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</si>
  <si>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</si>
  <si>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</si>
  <si>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</si>
  <si>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</si>
  <si>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</si>
  <si>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</si>
  <si>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</si>
  <si>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</si>
  <si>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</si>
  <si>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</si>
  <si>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</si>
  <si>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</si>
  <si>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</si>
  <si>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</si>
  <si>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</si>
  <si>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</si>
  <si>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</si>
  <si>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</si>
  <si>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</si>
  <si>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</si>
  <si>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08/11151</t>
  </si>
  <si>
    <t>101-5814/02</t>
  </si>
  <si>
    <t>08/11110</t>
  </si>
  <si>
    <t>101-5786/02</t>
  </si>
  <si>
    <t>101-6189/02</t>
  </si>
  <si>
    <t>08/11589</t>
  </si>
  <si>
    <t>н/з</t>
  </si>
  <si>
    <t>Дарницька РДА</t>
  </si>
  <si>
    <t>КК ОЖФ</t>
  </si>
  <si>
    <t>Адміністративний</t>
  </si>
  <si>
    <t>Приміщення,           1 поверх</t>
  </si>
  <si>
    <t>24.6.</t>
  </si>
  <si>
    <t>Державна бюджетна установа</t>
  </si>
  <si>
    <t>М</t>
  </si>
  <si>
    <t>+</t>
  </si>
  <si>
    <t>Первинний</t>
  </si>
  <si>
    <t>УО Дарницької РДА</t>
  </si>
  <si>
    <t>ФОП Скриннікова Г.О.  (1883302023)</t>
  </si>
  <si>
    <t>Бажана просп., 32-А</t>
  </si>
  <si>
    <t>Школа    № 316</t>
  </si>
  <si>
    <t>Приміщення, 1, 2, 3 поверхи</t>
  </si>
  <si>
    <t>33</t>
  </si>
  <si>
    <t>Інше</t>
  </si>
  <si>
    <t>П</t>
  </si>
  <si>
    <t xml:space="preserve">Надати дозвіл на зменшення орендної ставки з 15 % до 1 % на період літніх канікул з 01.06.2017 до 31.08.2017. 
З орендною ставкою 15 % сплачують 
4 074,71 грн.
</t>
  </si>
  <si>
    <t>Приміщення,           1  поверх</t>
  </si>
  <si>
    <t>2 роки 364 дні</t>
  </si>
  <si>
    <t>ФОП Єрмакова А.І. (2918507248)</t>
  </si>
  <si>
    <t>Гмирі вул., З-Б</t>
  </si>
  <si>
    <t>Скандинавська гімназія</t>
  </si>
  <si>
    <t>Приміщення, 1 поверх</t>
  </si>
  <si>
    <t>п</t>
  </si>
  <si>
    <t>Змінити графік погодинної оренди на літній період - з 01.06.2017 по 31.08.2017
(з 6 годин на тиждень на 1 годину на тиждень).
За 6 години на тиждень  погодинної оренди сплачують 1448,83 грн.</t>
  </si>
  <si>
    <t>Продовження</t>
  </si>
  <si>
    <t>ТОВ "Центр всебічного розвитку "Перлинка"  (38806197)</t>
  </si>
  <si>
    <t>Ялтинська вул.,10/14</t>
  </si>
  <si>
    <t>ДНЗ № 275</t>
  </si>
  <si>
    <t>Приміщення,            2 поверх</t>
  </si>
  <si>
    <t>Інше (здійснення освітньої діяльності)</t>
  </si>
  <si>
    <t>Бориспільська вул., 51</t>
  </si>
  <si>
    <t>ДНЗ "Пролісок"</t>
  </si>
  <si>
    <t>Приміщення,            2, 3 поверхи</t>
  </si>
  <si>
    <t>ФОП Савчук Н.Б. (3215807071)</t>
  </si>
  <si>
    <t>Драгоманова вул., 27-А</t>
  </si>
  <si>
    <t>Гімназія № 315</t>
  </si>
  <si>
    <t>Інше ( проведення занять  з хореографії)</t>
  </si>
  <si>
    <t>ПН.15:00-16:00 ВТ.15:00-16:00 СР.15:00-16:00            ЧТ.15:00-16:00 ПТ.15:00-16:00</t>
  </si>
  <si>
    <t xml:space="preserve"> ПН.15:0017:00 СР.15:00-17:00             ПТ.14:00-15:00                
</t>
  </si>
  <si>
    <t xml:space="preserve"> ПН.15:00-18:00 ВТ.15:00-18:00 СР.15:00-18:00            ЧТ.16:00-18:00 ПТ.15:00-18:00                 
</t>
  </si>
  <si>
    <t xml:space="preserve"> ВТ. 16:00-17:00
</t>
  </si>
  <si>
    <t xml:space="preserve"> ПН.17:00-20:00    ВТ. 17:00-20:00   СР.17:00-20:00    
ЧТ. 17:00-20:00             ПТ. 17:00-20:00    
</t>
  </si>
  <si>
    <t>Дніпровська РДА</t>
  </si>
  <si>
    <t>Житловий</t>
  </si>
  <si>
    <t>Приміщення</t>
  </si>
  <si>
    <t>29</t>
  </si>
  <si>
    <t>5400/26/2/103</t>
  </si>
  <si>
    <t>08/11204</t>
  </si>
  <si>
    <t>Член Всеукраїнської спілки дизайнерів України Шаповалова Людмила Георгіївна , Код 2198821449</t>
  </si>
  <si>
    <t>Пожарського вул., 2</t>
  </si>
  <si>
    <t>Нежилий</t>
  </si>
  <si>
    <t>Майстерня народного майстра</t>
  </si>
  <si>
    <t>Доп угода від 09.11.2015 № 1611/1-2, термін дії до 31.03.2017</t>
  </si>
  <si>
    <t>5371/26/3/103</t>
  </si>
  <si>
    <t>08/11198</t>
  </si>
  <si>
    <t>ФОП Гуленко Василь Іванович (2029214571)</t>
  </si>
  <si>
    <t>Русанівська набережна, 16</t>
  </si>
  <si>
    <t>5637/26/2/103</t>
  </si>
  <si>
    <t>08/11540</t>
  </si>
  <si>
    <t>ФОП Кравченко Єгор Сергійович (3048719778)</t>
  </si>
  <si>
    <t>5535/26/2/103</t>
  </si>
  <si>
    <t>08/11412</t>
  </si>
  <si>
    <t>Комплексна Дитячо-спортивна школа "Юний Динамовець" (33638147)</t>
  </si>
  <si>
    <t>1 грн. на рік</t>
  </si>
  <si>
    <t>Оболонська РДА</t>
  </si>
  <si>
    <t>УО Оболонської РДА</t>
  </si>
  <si>
    <t>27.1.</t>
  </si>
  <si>
    <t>Приватний навчальний заклад</t>
  </si>
  <si>
    <t>104-4854</t>
  </si>
  <si>
    <t>08/10449</t>
  </si>
  <si>
    <t>ГО "Шаховий клуб "Гамбіт" (36355493)</t>
  </si>
  <si>
    <t>ЗНЗ № 239</t>
  </si>
  <si>
    <t>24.1.</t>
  </si>
  <si>
    <t>Спортивний заклад</t>
  </si>
  <si>
    <t>1 рік</t>
  </si>
  <si>
    <t>104-4853</t>
  </si>
  <si>
    <t>08/10450</t>
  </si>
  <si>
    <t>ФОП Гориня Кирило Сергійович (2554004312)</t>
  </si>
  <si>
    <t>вул. Богатирська, 2-В</t>
  </si>
  <si>
    <t>ЗНЗ № 231</t>
  </si>
  <si>
    <t>104-4982</t>
  </si>
  <si>
    <t>08/10989</t>
  </si>
  <si>
    <t>ТОВ "Гімназія "Пріоритет" (32453642)</t>
  </si>
  <si>
    <t>ДНЗ № 663</t>
  </si>
  <si>
    <t>п.19.14.</t>
  </si>
  <si>
    <t>104-5094</t>
  </si>
  <si>
    <t>08/11163</t>
  </si>
  <si>
    <t>БФ "Діти нового століття" (26051822)</t>
  </si>
  <si>
    <t>ЗНЗ № 143</t>
  </si>
  <si>
    <t>Благодійний фонд</t>
  </si>
  <si>
    <t>104-4991</t>
  </si>
  <si>
    <t>08/11256</t>
  </si>
  <si>
    <t>Зміна ІУ (Зменшення плати: знижка)</t>
  </si>
  <si>
    <t>Центральне межрегіональне управління  з питань виконання кримінальних покарань та пробації Міністерства юстиції (40867327)</t>
  </si>
  <si>
    <t>104-5428</t>
  </si>
  <si>
    <t>08/11751</t>
  </si>
  <si>
    <t>ФОП Уманець Віолетта Ігорівна (3244212544)</t>
  </si>
  <si>
    <t>вул. Йорданська, 22-А</t>
  </si>
  <si>
    <t>ЗНЗ № 233</t>
  </si>
  <si>
    <t>104-5427</t>
  </si>
  <si>
    <t>08/11750</t>
  </si>
  <si>
    <t>ГО "Федерація внутрішніх бойових мистецтв" (33743363)</t>
  </si>
  <si>
    <t xml:space="preserve">просп. Оболонський, 9-Б </t>
  </si>
  <si>
    <t>ЗНЗ № 225</t>
  </si>
  <si>
    <t xml:space="preserve">Пн.:10:00 - 12:00          19:00 - 21:00          Вт.:10:00 - 12:00         18:00 - 21:00             Ср.: 10:00 - 12:00          19:00 - 21:00              Чт.:10:00 - 12:00         18:00 - 21:00            Пт.:  10:00 - 12:00          19:00 - 21:00     </t>
  </si>
  <si>
    <t>Вт. : 16:00 - 17:00</t>
  </si>
  <si>
    <t xml:space="preserve">Пн.:19:00 - 20:00                 Вт.:19:00 - 20:00                  Ср.: 19:00 - 20:00        </t>
  </si>
  <si>
    <t>ПНЗ "Алмаз"</t>
  </si>
  <si>
    <t>ДНЗ №188</t>
  </si>
  <si>
    <t>нежитлові приміщення ,2-й поверх</t>
  </si>
  <si>
    <t xml:space="preserve">вул. Маршала Гречка, 6-А </t>
  </si>
  <si>
    <t>приватний навчальний заклад (позашкільна освіта)</t>
  </si>
  <si>
    <t>графік:                                Пн., Ср. -                                     3 год./день,                Вт., Чт., Пт.–                             2 год./день,</t>
  </si>
  <si>
    <t xml:space="preserve">12 год./ тиждень </t>
  </si>
  <si>
    <t>48год./міс.</t>
  </si>
  <si>
    <t>99,84грн/міс.</t>
  </si>
  <si>
    <t>106-3923</t>
  </si>
  <si>
    <t>08/10996</t>
  </si>
  <si>
    <t>Подільська РДА</t>
  </si>
  <si>
    <t>немає</t>
  </si>
  <si>
    <t>графік:                                Пн., Ср. - 3 год./день,                Вт., Чт., Пт.– 2 год./день,      12 год./ тиждень -24,96грн,                              48год./міс.– 99,84грн/міс.</t>
  </si>
  <si>
    <t xml:space="preserve">106-3924 </t>
  </si>
  <si>
    <t xml:space="preserve">08/10981 </t>
  </si>
  <si>
    <t xml:space="preserve"> ТОВ "Агентство Експрес" </t>
  </si>
  <si>
    <t>прибудова до житлового будинку</t>
  </si>
  <si>
    <t>каси з продажу залізничних квитків</t>
  </si>
  <si>
    <t>106-3922</t>
  </si>
  <si>
    <t>08/10979</t>
  </si>
  <si>
    <t xml:space="preserve"> ФОП Козлов В. М.</t>
  </si>
  <si>
    <t>нежитлові приміщення , підвал</t>
  </si>
  <si>
    <t>промтовари                   склад</t>
  </si>
  <si>
    <t>Складна орендна ставка: 35,00кв.м.-18%,   29,90кв.м - 8%</t>
  </si>
  <si>
    <t>Солом'янська РДА</t>
  </si>
  <si>
    <t>УО Солом'янської РДА</t>
  </si>
  <si>
    <t>108-9945</t>
  </si>
  <si>
    <t>08/10941</t>
  </si>
  <si>
    <t>Завод "Радіоремонт"       19482390</t>
  </si>
  <si>
    <t>21.6.</t>
  </si>
  <si>
    <t>Побутове обслуговування населення</t>
  </si>
  <si>
    <t>06-17/31</t>
  </si>
  <si>
    <t>08/11532</t>
  </si>
  <si>
    <t>Зміна ІУ (Тимчасове зменшення орендної плати)</t>
  </si>
  <si>
    <t>ПАТ "Вищий навчальний заклад "Національна академія управління"           (16476880)</t>
  </si>
  <si>
    <t>Ушинського вул., 15</t>
  </si>
  <si>
    <t>Школа № 3</t>
  </si>
  <si>
    <t>Приміщення, 
2 поверх, 
3 поверх, 
підвал</t>
  </si>
  <si>
    <t>Приватний навчальний заклад (крім п. 19 Методики)</t>
  </si>
  <si>
    <t>108-10691</t>
  </si>
  <si>
    <t>08/11701</t>
  </si>
  <si>
    <t>ТОВ "ВІТАЛІ", код 30468057</t>
  </si>
  <si>
    <t>Донецька вул., 53</t>
  </si>
  <si>
    <t>109/01/25-5241</t>
  </si>
  <si>
    <t>08/11358</t>
  </si>
  <si>
    <t>Шевченківська РДА</t>
  </si>
  <si>
    <t>УО Шевенківської РДА</t>
  </si>
  <si>
    <t>ФОП Винокурова Т.А.
код 2912513026</t>
  </si>
  <si>
    <t xml:space="preserve">Делегатський пров.,1/28 </t>
  </si>
  <si>
    <t>Школа №1</t>
  </si>
  <si>
    <t>Інше
(хореографія)</t>
  </si>
  <si>
    <t>109/01/25-5161</t>
  </si>
  <si>
    <t xml:space="preserve">08/11243 </t>
  </si>
  <si>
    <t>ТОВ "Цептум"
код 39584841</t>
  </si>
  <si>
    <t>Некрасовська вул., 4</t>
  </si>
  <si>
    <t>Школа №106</t>
  </si>
  <si>
    <t>Інше
(освітні послуги у сфері дошкільної освіти)</t>
  </si>
  <si>
    <t xml:space="preserve">Розглянути клопотання орендаря щодо  зміни графіку використання погодинної оренди
58,05 год/міс на  
27,00 год/міс
</t>
  </si>
  <si>
    <t>109/01/25-5160</t>
  </si>
  <si>
    <t>08/11428</t>
  </si>
  <si>
    <t>ПП "Цент позашкільної освіти "Школа майбутнього"
код 37560519</t>
  </si>
  <si>
    <t xml:space="preserve">Коперника вул.,8 </t>
  </si>
  <si>
    <t>Школа №101</t>
  </si>
  <si>
    <t>Інше
(художньо - естетичне навчання)</t>
  </si>
  <si>
    <t>109/01/25-5159</t>
  </si>
  <si>
    <t xml:space="preserve">08/11418 </t>
  </si>
  <si>
    <t>ФОП Литвин С.І.
код 1593500019</t>
  </si>
  <si>
    <t>Саксаганського вул., 145</t>
  </si>
  <si>
    <t>Прибудова до житлового будинку</t>
  </si>
  <si>
    <t xml:space="preserve">Побутове обслуговування населення
(ремонт запальничок) </t>
  </si>
  <si>
    <t>109/01/25-5162</t>
  </si>
  <si>
    <t xml:space="preserve">08/11240 </t>
  </si>
  <si>
    <t>ФОП Коротинська Т.Г.
код 2294810481</t>
  </si>
  <si>
    <t>109/01/25-5242</t>
  </si>
  <si>
    <t xml:space="preserve">08/11361 </t>
  </si>
  <si>
    <t>ФОП Давидюк О.В.
код 2765201479</t>
  </si>
  <si>
    <t>житловий</t>
  </si>
  <si>
    <t>17.3.</t>
  </si>
  <si>
    <t>Склад</t>
  </si>
  <si>
    <t xml:space="preserve">109/01/25-4985 </t>
  </si>
  <si>
    <t xml:space="preserve">08/11027 </t>
  </si>
  <si>
    <t>ТОВ "Аптечне об'єднання "Біокон"
код 34539443</t>
  </si>
  <si>
    <t>Лікувальний</t>
  </si>
  <si>
    <t>13.1.</t>
  </si>
  <si>
    <t xml:space="preserve">Аптека </t>
  </si>
  <si>
    <t xml:space="preserve">ПК КМР (протокол № 42 від 28.02.2017 п. 67) погоджено внесення змін до  договору оренди в частині уточнення загальної площі нежитлового приміщення на вул. Д.Щербаківського, 70, в зазначеному пункті виявлена технічна помилка в частині вартості майна та орендної плати. Розглянути клопотання  балансоутримувача - КНП «Центр первинної медико-санітарної допомоги №3» щодо зміни вартості майна з 589988,00 грн на 568880,00 грн
 та орендної плати з 6188,06 грн на 6138,56 грн
</t>
  </si>
  <si>
    <t>109/01/25-5067</t>
  </si>
  <si>
    <t>08/11157</t>
  </si>
  <si>
    <t>ФО Львов Г.С. член НСХУ
код 1529806791</t>
  </si>
  <si>
    <t>Майбороди П. вул., 25</t>
  </si>
  <si>
    <t>Приміщення, 
цоколь</t>
  </si>
  <si>
    <t>майстерня художника</t>
  </si>
  <si>
    <t>ПК КМР з питань власності від 02.02.2017 №40 погоджено продовження договору  оренди  та встановлено орендну ставку у розмірі 20 кв.м -1%;   39,9 кв.м – 4%. Договір оренди не укладено.
Клопотання орендаря щодо зменшення орендної ставки з  20 кв.м -1%;   39,9 кв.м – 4%  (3052,93 грн)
на 0,1%  (106,81 грн</t>
  </si>
  <si>
    <t>109/01/25-5066</t>
  </si>
  <si>
    <t>08/11156</t>
  </si>
  <si>
    <t>Національна бібліотека України для дітей
код 02215058</t>
  </si>
  <si>
    <t>Стрілецька  вул., 28</t>
  </si>
  <si>
    <t xml:space="preserve">Розглянути клопотання орендаря щодо зменшення орендної ставки з 3% (293746 грн) на  1 грн на рік </t>
  </si>
  <si>
    <t>109/01/25-5164</t>
  </si>
  <si>
    <t>08/11155</t>
  </si>
  <si>
    <t>ТОВ "Французький ліцей імені Анни Київської "
код 33155713</t>
  </si>
  <si>
    <t>Липинського В. вул., 21</t>
  </si>
  <si>
    <t>ДНЗ №326</t>
  </si>
  <si>
    <t>Приміщення, 
1,2 поверхи, підвал</t>
  </si>
  <si>
    <t xml:space="preserve">27.1. </t>
  </si>
  <si>
    <t xml:space="preserve">Приватний навчальний заклад 
(надання повної загальної освіти)
</t>
  </si>
  <si>
    <t>109/01/25-5297</t>
  </si>
  <si>
    <t xml:space="preserve">08/11357 </t>
  </si>
  <si>
    <t>ГО Шевченківське районне відділення Всеукраїнського об’єднання ветеранів
код 25586716</t>
  </si>
  <si>
    <t>Шамрила Т. вул., 3</t>
  </si>
  <si>
    <t>Приміщення, 
підвал</t>
  </si>
  <si>
    <t>31</t>
  </si>
  <si>
    <t xml:space="preserve">ПК КМРі від 02.02.2017 №40 погоджено продовження договору  оренди  та встановлено орендну ставку у розмірі 
20,0 кв.м – 1%; 
51,2 кв.м – 4% 
(орендна плата 
2465,59 грн).  Договір оренди не укладено. Розглянути клопотання
 орендаря щодо зміни цільового використання нежитлового приміщення у звязку з внесенням змін до Статуту та встановлення орендної ставки у розмірі 1 грн на рік 
</t>
  </si>
  <si>
    <t>Зміна ІУ (зміна цільового призначення)</t>
  </si>
  <si>
    <t>ПК КМРі від 02.02.2017 №40 погоджено продовження договору  оренди  та встановлено орендну ставку у розмірі 
20,0 кв.м – 1%; 
51,2 кв.м – 4% 
(орендна плата 
2465,59 грн).  Договір оренди не укладено.
Клопотання
 орендаря щодо зміни цільового використання нежитлового приміщення у звязку з внесенням змін до Статуту з громадська організація на розміщення громадської організації, яка здійснює безкоштовну психологічну, соціальну допомогу, реабілітацію та адаптацію інвалідів АТО, на площі, яка становить до 100 кв. м та не використовується для провадження підприємницької діяльності</t>
  </si>
  <si>
    <t>109/01/25-5531</t>
  </si>
  <si>
    <t>08/11744</t>
  </si>
  <si>
    <t>КНП "Консультативно-діагностичний центр"
код 38947811</t>
  </si>
  <si>
    <t>Хмельницького Б.вул., 46</t>
  </si>
  <si>
    <t xml:space="preserve">Погодити зміну загальної площі орендованого приміщення з   236,15 кв.м на 293,5 кв.м 
відповідно до нового поповерхового плану БТІ
</t>
  </si>
  <si>
    <t>Хмельницького Б.вул.,37</t>
  </si>
  <si>
    <t>Приміщення, 1,2,3,4,5 поверхи, підвал</t>
  </si>
  <si>
    <t>Погодити зміну загальної площі орендованого приміщення з   3408,7 кв.м на  3394,4 кв.м відповідно до нового поповерхового плану БТІ</t>
  </si>
  <si>
    <t xml:space="preserve"> 08/231-1313/ПР</t>
  </si>
  <si>
    <t>Без конкурсу</t>
  </si>
  <si>
    <t>ФО Луцик Марія Миколаївна член КО НСХУ
код 3139412669</t>
  </si>
  <si>
    <t>Хмельницького Б. вул., 66</t>
  </si>
  <si>
    <t>Приміщення, напівпідвал</t>
  </si>
  <si>
    <t>Майстерня художника</t>
  </si>
  <si>
    <t xml:space="preserve">ПН 15:00-20:00
ВТ  15:00-20:00
 СР  15:00-20:00
ЧТ  15:00-20:00
ПТ 15:00-20:00
</t>
  </si>
  <si>
    <t xml:space="preserve">ПН 17:00-20:00
СР. 17:00-20:00
ПТ 17:00-20:00
</t>
  </si>
  <si>
    <t>Деснянська РДА</t>
  </si>
  <si>
    <t>первинний</t>
  </si>
  <si>
    <t>Див. докладно у окремій таблиці</t>
  </si>
  <si>
    <t xml:space="preserve">102/03/26-5501 </t>
  </si>
  <si>
    <t xml:space="preserve">08/11201 </t>
  </si>
  <si>
    <t>ПАТ "Райффайзен банк Аваль" (14305909)</t>
  </si>
  <si>
    <t>Драйзера Т. вул., 6</t>
  </si>
  <si>
    <t>Банки                                    Банки, що здійснюють платежі
ЖКП</t>
  </si>
  <si>
    <t>Складна ставка:             40 % - 112,60 кв.м (банк)  і 5 % - 9,70 кв.м (банк, що здійснює платежі ЖКП)</t>
  </si>
  <si>
    <t xml:space="preserve">102/03/26-5440 </t>
  </si>
  <si>
    <t>08/11108</t>
  </si>
  <si>
    <t>Приміщення, 2 поверх</t>
  </si>
  <si>
    <t xml:space="preserve">102/03/26-5439 </t>
  </si>
  <si>
    <t>08/11107</t>
  </si>
  <si>
    <t>ГО "Громадянський корпус" (36861900)</t>
  </si>
  <si>
    <t>Складна ставка: 1% до 20 кв.м  і 4% до надлишку 90,30 кв.м</t>
  </si>
  <si>
    <t xml:space="preserve">102/03/26-5621 </t>
  </si>
  <si>
    <t>08/11414</t>
  </si>
  <si>
    <t>ГО "Товариство ветеранів-інвалідів ліквідації аварії на Чорнобильській АЕС"              (13682254)</t>
  </si>
  <si>
    <t xml:space="preserve">102/03/26-5598 </t>
  </si>
  <si>
    <t xml:space="preserve">08/11354 </t>
  </si>
  <si>
    <t>ГО "Захист прав громади" (38343245)</t>
  </si>
  <si>
    <t>Будищанська вул., 3</t>
  </si>
  <si>
    <t xml:space="preserve">102/03/26-5438 </t>
  </si>
  <si>
    <t>08/11126</t>
  </si>
  <si>
    <t>ФОП Крук О.І. (2887003669)</t>
  </si>
  <si>
    <t>Вітчизняні товаровиробники, Продтовари (крім товарів
підакцизної групи),    Кафе (продаж товарів
підакцизної групи)
(крім товарів підакцизної групи)</t>
  </si>
  <si>
    <t>Складна ставка:                   6 % - 20,76 кв.м (вітчизняні товаровиробники),            8 % - 53,00 кв.м (продтовари (крім товарів підакцизної групи),                                 20 % - 25,70 кв.м.             (кафе (продаж товарів підакцизної групи)
(крім товарів підакцизної групи)</t>
  </si>
  <si>
    <t>102/03/26-5694</t>
  </si>
  <si>
    <t>08/11538</t>
  </si>
  <si>
    <t>Київська дитяча школа мистецтв № 3</t>
  </si>
  <si>
    <t>ТОВ "Мистецький заклад "Дебют" (35369281)</t>
  </si>
  <si>
    <t>Маяковського В. просп., 39</t>
  </si>
  <si>
    <t>Інше (погодинне проведення додаткових занять з дітьми)</t>
  </si>
  <si>
    <t>Вт. - 9.00-14.30                       Пт. - 9.00-14.30</t>
  </si>
  <si>
    <t xml:space="preserve">107-30/4637 </t>
  </si>
  <si>
    <t>08/11703</t>
  </si>
  <si>
    <t>Зміна ІУ (Зміна графіку використання)</t>
  </si>
  <si>
    <t>Святошинська РДА</t>
  </si>
  <si>
    <t>УО Святошинської РДА</t>
  </si>
  <si>
    <t>ФОП Цирюк Т. М., (2406716808)</t>
  </si>
  <si>
    <t>Велика Кільцева вул., 1-Б</t>
  </si>
  <si>
    <t>СШ №235</t>
  </si>
  <si>
    <t>Інше (освіта)</t>
  </si>
  <si>
    <t>Див. докладно в табл.
Заняття з хореографії
з 16 год на 25 годин</t>
  </si>
  <si>
    <t>Див. докладно в табл.
Заняття з хореографії
зміна орендної ставки з 15% на 3%</t>
  </si>
  <si>
    <t>107-30/4704</t>
  </si>
  <si>
    <t xml:space="preserve">08/11239 </t>
  </si>
  <si>
    <t>ФОП Кабан В. О., (2659711370)</t>
  </si>
  <si>
    <t>Жолудєва вул., 6-В літ. Б</t>
  </si>
  <si>
    <t>Будівля, 1 поверх</t>
  </si>
  <si>
    <t>17.2.</t>
  </si>
  <si>
    <t>Продтовари (крім товарів підакцизної групи)</t>
  </si>
  <si>
    <t>Встановити 50% орендної плати на 3 місяці у зв'язку з проведенням ремонтних робіт
1788,12 грн</t>
  </si>
  <si>
    <t>Булгакова вул., 7 літ. Б</t>
  </si>
  <si>
    <t>Встановити 50% орендної плати на 3 місяці у зв'язку з проведенням ремонтних робіт
1140,00 грн</t>
  </si>
  <si>
    <t xml:space="preserve">107-30/4808 </t>
  </si>
  <si>
    <t xml:space="preserve">08/11535 </t>
  </si>
  <si>
    <t>ЦПМСД № 1</t>
  </si>
  <si>
    <t>ФОП Божик О. Я., (2349911354)</t>
  </si>
  <si>
    <t>18.3</t>
  </si>
  <si>
    <t>Дитячі товари</t>
  </si>
  <si>
    <t>розміщення торговельного об'єкту з продажу товарів дитячого асортименту</t>
  </si>
  <si>
    <t>переобмір площі</t>
  </si>
  <si>
    <t>107-30/4605</t>
  </si>
  <si>
    <t>08/11152</t>
  </si>
  <si>
    <t xml:space="preserve">ТОВ "Міжрайонне підприємство "Україна", </t>
  </si>
  <si>
    <t>Доброхотова вул., 30 літ. Б</t>
  </si>
  <si>
    <t>107-30/4601</t>
  </si>
  <si>
    <t>08/11127</t>
  </si>
  <si>
    <t>ФОП Михайлюк А. М., (2996306638)</t>
  </si>
  <si>
    <t>Тулузи вул., 6</t>
  </si>
  <si>
    <t>Лікей "ЕКО" № 198</t>
  </si>
  <si>
    <t>Див. докладно в табл.
Проведення занять з танців
зменшити з 15%  - 4315,08</t>
  </si>
  <si>
    <t>107-30/4604</t>
  </si>
  <si>
    <t>08/11148</t>
  </si>
  <si>
    <t>ФОП Козак В. О., (2142516681)</t>
  </si>
  <si>
    <t>Ушакова вул., 12-А</t>
  </si>
  <si>
    <t>СЗШ № 50</t>
  </si>
  <si>
    <t>Приміщення, 3 поверх</t>
  </si>
  <si>
    <t>3 місяці</t>
  </si>
  <si>
    <t>проведення занять з дітьми з логіки та англійської мови
Зменшення орендної ставки з 15% на 0,01% на період літніх канікул 01.06.2017-31.08.2017
389,84 грн/міс</t>
  </si>
  <si>
    <t>Ірпінська вул., 68-А</t>
  </si>
  <si>
    <t>СЗШ № 288</t>
  </si>
  <si>
    <t>проведення занять з дітьми з логіки та англійської мови
Зменшення орендної ставки з 15% на 0,01% на період літніх канікул 01.06.2017-31.08.2017
313,06 грн/міс</t>
  </si>
  <si>
    <t>СШ № 304</t>
  </si>
  <si>
    <t>проведення занять з дітьми з логіки, англійської мови, математики, хореографії
Зменшення орендної ставки з 15% на 0,01% на період літніх канікул 01.06.2017-31.08.2017
4066,35 грн/міс</t>
  </si>
  <si>
    <t xml:space="preserve">107-30/3630 </t>
  </si>
  <si>
    <t>08/8546</t>
  </si>
  <si>
    <t>ФОП Коломієць Ю.П., (2838617982)</t>
  </si>
  <si>
    <t>Гната Юри вул., 10-Б</t>
  </si>
  <si>
    <t>СШ № 35</t>
  </si>
  <si>
    <t>Див. докладно у табл.
проведення позашкільних занять з шахів
Зміна графіку використання з 8 год на 3 год на тиждень</t>
  </si>
  <si>
    <t>Жмеринська вул., 8</t>
  </si>
  <si>
    <t>СШ № 76</t>
  </si>
  <si>
    <t>Приміщення, 4 поверх</t>
  </si>
  <si>
    <t>Див. докладно у табл.
проведення занять з шахів
Зміна графіку використання з 6 год на 3 год на тиждень</t>
  </si>
  <si>
    <t>107-30/4842</t>
  </si>
  <si>
    <t>08/11590</t>
  </si>
  <si>
    <t>ФОП Матюшок М. М., (3110318692)</t>
  </si>
  <si>
    <t>проведення занять з фізичної культури з дітьми до 15 років
Зменшення орендної ставки з 3% на 0,01% на період літніх канікул 01.06.2017-31.08.2017
811,80 грн/міс</t>
  </si>
  <si>
    <t>ПН 16:00-21:00
ВТ 15:00-20:00
СР 16:00-21:30
ЧТ 15:00-20:00
ПТ 17:00-21:00</t>
  </si>
  <si>
    <t>Ліцей "ЕКО" № 198</t>
  </si>
  <si>
    <t>ПН 18:00-20:00
ВТ 18:00-20:00
СР 18:00-20:00
ЧТ 18:00-20:00
ПТ 18:00-20:00
СБ 14:00-21:00</t>
  </si>
  <si>
    <t>10 год. + 1 доба</t>
  </si>
  <si>
    <t>44 год + 4,4 доби</t>
  </si>
  <si>
    <t xml:space="preserve">ВТ 14:15-15:45
ЧТ 14:15-15:45
</t>
  </si>
  <si>
    <t xml:space="preserve">СР 14:45-16:15
ПТ 14:45-16:15
</t>
  </si>
  <si>
    <t>1, 
4</t>
  </si>
  <si>
    <t>Оболонський проспект, 16-Д</t>
  </si>
  <si>
    <t>Героїв Дніпра вул., 69</t>
  </si>
  <si>
    <t>Тимошенка М. вул., 2-В</t>
  </si>
  <si>
    <t>3% - 8417,75 грн. міс. Надати дозвіл на встановлення пільгової орендної ставки у розмірі 1,5%</t>
  </si>
  <si>
    <t>Йорданська вул., 22-А</t>
  </si>
  <si>
    <t>Надати дозвіл на зміну графіка у звязку з літніми канікулами та укласти додаткову угоду з 01.06.2017-31.08.2017 (4 год. В міс.)</t>
  </si>
  <si>
    <t xml:space="preserve">Оболонський проспект, 9-Б </t>
  </si>
  <si>
    <t>Надати дозвіл на зміну графіка у звязку з літніми канікулами та укласти додаткову угоду з 01.06.2017-31.08.2017 (13 год. В міс.)</t>
  </si>
  <si>
    <t xml:space="preserve">Гонгадзе проспект, 32-В, літ.Б </t>
  </si>
  <si>
    <t>Межигірська вул., 50, літ.А</t>
  </si>
  <si>
    <t>18, 
8</t>
  </si>
  <si>
    <t>ПАТ "Вищий навчальний заклад "Національна академія управління"   просить зменшити орендну плату за період фактичного виконання ремонтних робіт (6 місяців) на 50 відсотків з 01.12.2016 до 31.05.2017   Борг по орендній платі станом на 12.07.2017 становить 180850,96 грн; розмір місячної орендної плати 64492.75 грн</t>
  </si>
  <si>
    <t xml:space="preserve">Виборзька вул., 80/17 </t>
  </si>
  <si>
    <t>5% - 6641,67 грн..</t>
  </si>
  <si>
    <t xml:space="preserve">1-й Повторний </t>
  </si>
  <si>
    <t xml:space="preserve">4
</t>
  </si>
  <si>
    <t>4% - договірна орендна ставка</t>
  </si>
  <si>
    <t>40, 
 5</t>
  </si>
  <si>
    <t>Маяковського В. проспект, 18-А</t>
  </si>
  <si>
    <t>6, 
8, 
20</t>
  </si>
  <si>
    <t>Маяковського В. проспект, 10</t>
  </si>
  <si>
    <t>Голосіївська РДА</t>
  </si>
  <si>
    <t>100-10536</t>
  </si>
  <si>
    <t>08/10939</t>
  </si>
  <si>
    <t>УО Голосіївської РДА</t>
  </si>
  <si>
    <t>ГО "Дитячо-юнацький центр Кіокушинкай карате"                             Код 25762099</t>
  </si>
  <si>
    <t>Школа № 286</t>
  </si>
  <si>
    <t>Площа: 116,44 кв.м  - погодинно; 8,00 кв. м - постійно</t>
  </si>
  <si>
    <t>100-10447</t>
  </si>
  <si>
    <t>08/10938</t>
  </si>
  <si>
    <t>ПП "Віксен",                       Код 24385536</t>
  </si>
  <si>
    <t>9.3.</t>
  </si>
  <si>
    <t>Промтовари</t>
  </si>
  <si>
    <t>продаж квітів</t>
  </si>
  <si>
    <t>Зміна ІУ (Зміна цільового призначення)</t>
  </si>
  <si>
    <t>Відповідно до договору оренди від 27.05.2010             № 32-10, цільове використання було: розміщення складу будматеріалів"</t>
  </si>
  <si>
    <t>100-10451</t>
  </si>
  <si>
    <t>08/10937</t>
  </si>
  <si>
    <t>ФОП Батрак Наталія Олександрівна  Код 2884808421</t>
  </si>
  <si>
    <t>Окремо розташована будівля</t>
  </si>
  <si>
    <t>Перукарня</t>
  </si>
  <si>
    <t>100-10438</t>
  </si>
  <si>
    <t>08/10936</t>
  </si>
  <si>
    <t>Спеціалізоване комунальне підприємство "Київтелесервіс" Код 31815760</t>
  </si>
  <si>
    <t>Приміщення технічного поверху</t>
  </si>
  <si>
    <t>Розміщення електронних комунікацій антен для телебачення</t>
  </si>
  <si>
    <t>100-10440</t>
  </si>
  <si>
    <t>08/10935</t>
  </si>
  <si>
    <t>Всеукраїнське об"єднання "Батьківщина"              Код 21716820</t>
  </si>
  <si>
    <t>Розміщення політичної партії</t>
  </si>
  <si>
    <t>П, 
М</t>
  </si>
  <si>
    <t>Велика Васильківська (Червоноармійська) вул., 136</t>
  </si>
  <si>
    <t>Теремківська вул. ,3</t>
  </si>
  <si>
    <t>Красилівська вул., 2/3</t>
  </si>
  <si>
    <t>ДКВ</t>
  </si>
  <si>
    <t>КП "Київпастранс"</t>
  </si>
  <si>
    <t>нежилий</t>
  </si>
  <si>
    <t>062/05/16-6347</t>
  </si>
  <si>
    <t>08/11277</t>
  </si>
  <si>
    <t>ТМО "Психіатрія" у м. Києві</t>
  </si>
  <si>
    <t>Київський міський центр медико-соціальної експертизи
03329674</t>
  </si>
  <si>
    <t>бюджетна установа</t>
  </si>
  <si>
    <t>062/05/17-6386</t>
  </si>
  <si>
    <t xml:space="preserve">08/11351 </t>
  </si>
  <si>
    <t>КМКЛ №5</t>
  </si>
  <si>
    <t>БО "100 відсотків життя. Київський регіон"</t>
  </si>
  <si>
    <t>приміщення, 9 поверх</t>
  </si>
  <si>
    <t>благодійна організація</t>
  </si>
  <si>
    <t>продовження
разом з п. 4 - зміна площі</t>
  </si>
  <si>
    <t>зміна площі з 50,0 кв. м на 87,99 кв. м
разом з п. 3 - продовження</t>
  </si>
  <si>
    <t>062/05/20-6360</t>
  </si>
  <si>
    <t>08/11319</t>
  </si>
  <si>
    <t>ПП "Плазма-Майстер Плюс"
35977707</t>
  </si>
  <si>
    <t>інше (виробництво непродовольчих товарів)</t>
  </si>
  <si>
    <t>КЖСЕ</t>
  </si>
  <si>
    <t xml:space="preserve">062/05/15-6350 </t>
  </si>
  <si>
    <t>08/11281</t>
  </si>
  <si>
    <t>Київська організація ветеранів війни, код 14278424</t>
  </si>
  <si>
    <t>Хрещатик вул., 25 літ. А</t>
  </si>
  <si>
    <t xml:space="preserve">громадська організація </t>
  </si>
  <si>
    <t>Складна ставка: 1% для площі 20,0 кв. м (654,49 грн) 4% для надлишку (22593,03 грн)</t>
  </si>
  <si>
    <t>062/05/12-6351</t>
  </si>
  <si>
    <t xml:space="preserve">08/11283 </t>
  </si>
  <si>
    <t>ГО "Київськй Центр профорієнтації дітей-інвалдів", код 25882188</t>
  </si>
  <si>
    <t>Шолом-Алейхема вул., 3 літ. А</t>
  </si>
  <si>
    <t>приміщення, підвал, 1,3 поверх</t>
  </si>
  <si>
    <t>складна ставка: 1 грн на рік (для площі 100,0 кв.м) для надлишку 7% (15,10 кв. м - 1433,97 грн)</t>
  </si>
  <si>
    <t>062/05/12-6352</t>
  </si>
  <si>
    <t>08/11284</t>
  </si>
  <si>
    <t>МБФ "Допомога дітям Чорнобиля", код 20066589</t>
  </si>
  <si>
    <t xml:space="preserve">благодійна організація </t>
  </si>
  <si>
    <t>062/05/18-6563</t>
  </si>
  <si>
    <t>08/11674</t>
  </si>
  <si>
    <t>ПрАТ "Торгівельна фірма "Явір", код 13670110</t>
  </si>
  <si>
    <t>Молодогвардійська вул., 20 літ.Р</t>
  </si>
  <si>
    <t>18% - 74592,0</t>
  </si>
  <si>
    <t>будинок</t>
  </si>
  <si>
    <t>08/11857</t>
  </si>
  <si>
    <t>КП "Київ" (Жуляни)</t>
  </si>
  <si>
    <t>ТОВ "АС Групп, ЛТД" 30300508</t>
  </si>
  <si>
    <t>Ресторани                Кейтеринг</t>
  </si>
  <si>
    <t>Прохання орендаря визначити орендну ставку у розмірі 1 грн. на рік</t>
  </si>
  <si>
    <t xml:space="preserve">зміна площі з 191,5 кв. м на 207,6 кв. м
</t>
  </si>
  <si>
    <t>20,
13</t>
  </si>
  <si>
    <t>08/12017</t>
  </si>
  <si>
    <t>Київський університет імені Бориса Грінченка</t>
  </si>
  <si>
    <t>ТОВ "Лис"</t>
  </si>
  <si>
    <t>16</t>
  </si>
  <si>
    <t>торгівельний автомат, що відпускає продовольчі товари</t>
  </si>
  <si>
    <t>ФОП Сулименко І.В.</t>
  </si>
  <si>
    <t>20.6</t>
  </si>
  <si>
    <t>торгівельний кіоск з продажу поліграфічної продукції та канцтоварів, що призначаються для навчальних закладів</t>
  </si>
  <si>
    <t>Київський університет ім. Бориса Грінченка</t>
  </si>
  <si>
    <t>1 грн. на рік, 
7</t>
  </si>
  <si>
    <t>Зміна ІУ (Інше)</t>
  </si>
  <si>
    <t>Постійна комісія Київської міської ради з питань культури, туризму та інформаційної політики - підтримала проект рішення з рекомендаціями.</t>
  </si>
  <si>
    <t xml:space="preserve">5919/26/2/103 </t>
  </si>
  <si>
    <t>08/12047</t>
  </si>
  <si>
    <t>ТОВ "НВК "Арлекін" (40901095)</t>
  </si>
  <si>
    <t>Кибальчича вул., 5</t>
  </si>
  <si>
    <t>приміщення</t>
  </si>
  <si>
    <t>72,28</t>
  </si>
  <si>
    <t xml:space="preserve"> М</t>
  </si>
  <si>
    <t xml:space="preserve">Погодити внесення змін у діючий договір оренди:
у частині зміни графіку використання з «Пн, Ср, Пт: 15.00-17.00 год.» на постійну оренду
</t>
  </si>
  <si>
    <t>5963/26/2/103</t>
  </si>
  <si>
    <t>08/12152</t>
  </si>
  <si>
    <t>ФОП Бордюг І. А. (3015109976)     ТОВ "Модіс"</t>
  </si>
  <si>
    <t>5970/26/2/103</t>
  </si>
  <si>
    <t>08/12155</t>
  </si>
  <si>
    <t>ТОВ "Десна-Сервіс", код 16479938</t>
  </si>
  <si>
    <t>Краківська вул., 14/6</t>
  </si>
  <si>
    <t>Оголошення конкурсу</t>
  </si>
  <si>
    <t>100-11752</t>
  </si>
  <si>
    <t>08/11982</t>
  </si>
  <si>
    <t>ПП "Бекас"                     Код 25595626</t>
  </si>
  <si>
    <t>ДНЗ № 61</t>
  </si>
  <si>
    <t xml:space="preserve">Зміна ІУ: зменшення 
розміру площі орендованих приміщень з «85,00 кв. м» на «66,00 кв. м», відповідно до листа орендаря від 02.06.2017 №2, погодження Управління освіти  Голосіївської РДА. Цільове використання: проведення занять з англійської та німецької мови, хореографії, шейпінгу, шахів, надання інших освітніх послуг (погодинно)
</t>
  </si>
  <si>
    <t>100-12300</t>
  </si>
  <si>
    <t>08/12393</t>
  </si>
  <si>
    <t>ТОВ "Українсько-китайське підприємство "КЕЛІ"                            Код 30778660</t>
  </si>
  <si>
    <t>17.1.</t>
  </si>
  <si>
    <t>Кафе (крім товарів підакцизної групи)</t>
  </si>
  <si>
    <t>100-12369</t>
  </si>
  <si>
    <t>08/12546</t>
  </si>
  <si>
    <t>ПАТ Комерційний банк "ПРИВАТБАНК"  Код 14360570</t>
  </si>
  <si>
    <t>5.1.</t>
  </si>
  <si>
    <t>Банкомати</t>
  </si>
  <si>
    <t>Розміщення вуличного банкомату</t>
  </si>
  <si>
    <t>100-12208</t>
  </si>
  <si>
    <t>08/12386</t>
  </si>
  <si>
    <t xml:space="preserve">Член Київської організації Національної Спілки художників України
Мікула 
Олександр Миколайович
</t>
  </si>
  <si>
    <t xml:space="preserve">Зміна ІУ: 
збільшення 
розміру площі орендованого приміщення з  
«30,70 кв. м» до 
«56,10 кв. м», відповідно до листа орендаря від 15.06.2017 №100/ОП/М-862, результатів технічної інвентаризації
</t>
  </si>
  <si>
    <t>Дошкільний навчальний заклад № 61 міста Києва</t>
  </si>
  <si>
    <t>Будівля</t>
  </si>
  <si>
    <t>Володимирська, 76/Тарасівська, 13, вул.</t>
  </si>
  <si>
    <t>Інше (проведення занять з англійської та німецької мови, хореографії, шейпінгу, шахів, надання інших освітніх послуг)</t>
  </si>
  <si>
    <t xml:space="preserve">  
ПН. 09:30-10:30; 15:30-17:30                    ВТ. 09:30-10:30; 15:30-17:30                         СР. 09:30-10:30; 15:30-17:30                       ЧТ. 09:30-10:30; 15:30-17:30                     ПТ. 09:30-10:30; 15:30-17:30
</t>
  </si>
  <si>
    <t>100-8816</t>
  </si>
  <si>
    <t xml:space="preserve">08/9496 </t>
  </si>
  <si>
    <t>Кооператив "Едельвейс"                       Код 19036880</t>
  </si>
  <si>
    <t>100-8854</t>
  </si>
  <si>
    <t>08/9497</t>
  </si>
  <si>
    <t>КНП "ЦПМСД №2" Голосіївського району м. Києва</t>
  </si>
  <si>
    <t>Комунальна бюджетна установа</t>
  </si>
  <si>
    <t>Розміщення медичних кабінетів</t>
  </si>
  <si>
    <t>100-8942</t>
  </si>
  <si>
    <t>08/9499</t>
  </si>
  <si>
    <t>КНП "КДЦ" Голосіївського району м. Києва</t>
  </si>
  <si>
    <t>Київська клінічна лікарня № 10 (Департамент охорони здоров"я)                      Код 01993931</t>
  </si>
  <si>
    <t xml:space="preserve">Голосіївський проспект, 59-А </t>
  </si>
  <si>
    <t xml:space="preserve">Змінилася площа орендованих приміщень із «697,06 кв. м» 
на «960,70 кв. м, відповідно до результатів технічної інвентариза ції, листа Департаменту охорони здоров’я  від 17.03.2017 № 061-2865-05.05, листа балансоутримувача від 14.04.2017   № 0530-281
</t>
  </si>
  <si>
    <t>100-8813</t>
  </si>
  <si>
    <t>08/9498</t>
  </si>
  <si>
    <t>ФОП Андрієвська Валентина Георгіївна</t>
  </si>
  <si>
    <t>Майстерня по ремонту одягу</t>
  </si>
  <si>
    <t>100-9484</t>
  </si>
  <si>
    <t>08/9940</t>
  </si>
  <si>
    <t>БО "Школа-сходинки"                         Код 26188509</t>
  </si>
  <si>
    <t>Школа- інтернат №  7</t>
  </si>
  <si>
    <t>Благодійна організація з реабілітації</t>
  </si>
  <si>
    <t xml:space="preserve">Внести зміни в розмір орендної ставки на частину площі, що перевищує 100 кв. м: із 7%  на 3%, відповідно до листа орендаря від 24.04.2017 № 21, погодження Управління освіти Голосіївської РДА (лист від 12.05.2017 
№ 100/04-543)
</t>
  </si>
  <si>
    <t>100-9402</t>
  </si>
  <si>
    <t>08/9913</t>
  </si>
  <si>
    <t>ФОП Дудидра Віталій Тарасович</t>
  </si>
  <si>
    <t>Науки проспект, 13</t>
  </si>
  <si>
    <t>Змінилася площа орендованих приміщень із «166,20 кв. м» 
на «173,20 кв. м, відповідно до результатів технічної інвентаризації, листа балансоутримувача від 29.05.2017 № 431-2365</t>
  </si>
  <si>
    <t>100-9396</t>
  </si>
  <si>
    <t>08/9910</t>
  </si>
  <si>
    <t>ТОВ фірма "Квартет" ЛТД     Код 13670073</t>
  </si>
  <si>
    <t>100-9668</t>
  </si>
  <si>
    <t>08/10097</t>
  </si>
  <si>
    <t>Державна бібліотека України для юнацтва                  Код 02224382</t>
  </si>
  <si>
    <t>26.2.</t>
  </si>
  <si>
    <t>Бібліотека</t>
  </si>
  <si>
    <t xml:space="preserve">Розглянути питання  зміни орендної ставки із 2% на 1%  або 1 грн на рік упродовж терміну дії договору оренди, за умови сплати заборгованості з орендної плати, відповідно до наданих орендарем документів, обґрунтувань запропонованих змін до розміру орендної ставки 
</t>
  </si>
  <si>
    <t xml:space="preserve">Голосіївський (40-річчя Жовтня) проспект, 86 </t>
  </si>
  <si>
    <t>100-9769</t>
  </si>
  <si>
    <t>08/10207</t>
  </si>
  <si>
    <t>Київська клінічна лікарня № 5 (Департамент охорони здоров"я)                      Код 00185028</t>
  </si>
  <si>
    <t xml:space="preserve">Зміна площі приміщень  із «113,50 кв. м» на «102,20 кв. м, відповідно до результатів технічної інвентаризації, листа Департаменту охорони здоров’я від 14.12.2016 № 061-16138/05.05, листа балансоутримувача 
від 30.05.2017  № 1074
</t>
  </si>
  <si>
    <t>100-9816</t>
  </si>
  <si>
    <t>08/10215</t>
  </si>
  <si>
    <t>Єдиний претендент</t>
  </si>
  <si>
    <t>ТОВ "Центр іноземних мов "Ефект"                             Код 38130625</t>
  </si>
  <si>
    <t>Стельмаха Михайла, 9, вул</t>
  </si>
  <si>
    <t>Школа № 36</t>
  </si>
  <si>
    <t>Приміщення 4 поверху</t>
  </si>
  <si>
    <t>Проведення занять з вивчення іноземної мови (погодинно)</t>
  </si>
  <si>
    <t>100-9892</t>
  </si>
  <si>
    <t>08/10284</t>
  </si>
  <si>
    <t>ФОП Носальська Світлана Борисівна  Код 2651823845</t>
  </si>
  <si>
    <t>100-9888</t>
  </si>
  <si>
    <t>08/10285</t>
  </si>
  <si>
    <t>ТОВ "Дорога здоров'я"                         Код 39393171</t>
  </si>
  <si>
    <t>Гімназія № 179</t>
  </si>
  <si>
    <t>Торговий автомат</t>
  </si>
  <si>
    <t>Ліцей № 227</t>
  </si>
  <si>
    <t>Велика Китаївська вул., 83</t>
  </si>
  <si>
    <t>Велика Васильківська вул., 104, корпус А</t>
  </si>
  <si>
    <t>1 грн на рік,  
3</t>
  </si>
  <si>
    <t>Ломоносова вул., 53</t>
  </si>
  <si>
    <t>Школа І-ІІІ ступенів № 36 імені С. П. Корольова міста Києва</t>
  </si>
  <si>
    <t>Інше: Проведення занять з вивчення іноземної мови (погодинно)</t>
  </si>
  <si>
    <t xml:space="preserve">Пн: 17-00 – 20-00
Вт: 17-00 – 20-00
Ср: 17-00 – 20-00
Чт: 17-00 – 20-00
Пт: 17-00 – 20-00
</t>
  </si>
  <si>
    <t>Саксаганського вул., 28</t>
  </si>
  <si>
    <t>Якубовського вул., 7-Д</t>
  </si>
  <si>
    <t>Володимирська, 76/ Тарасівська вул., 13</t>
  </si>
  <si>
    <t>Велика Васильківська вул., 104</t>
  </si>
  <si>
    <t>Ломоносова вул., 22/15</t>
  </si>
  <si>
    <t>106-4672</t>
  </si>
  <si>
    <t>08/12176</t>
  </si>
  <si>
    <t>єдиний претендент</t>
  </si>
  <si>
    <t>ФОП Конотоп В.В.</t>
  </si>
  <si>
    <t>нежтлові приміщення , 1-й поверх</t>
  </si>
  <si>
    <t>Телекомунікації</t>
  </si>
  <si>
    <t>Відповідно до протоколу  №49 від 23.05.2017 - проведено вивчення попиту під 30%</t>
  </si>
  <si>
    <t>106-4673</t>
  </si>
  <si>
    <t>08/12177</t>
  </si>
  <si>
    <t>ФОП Сергієнко О.Я.,</t>
  </si>
  <si>
    <t>18.2.</t>
  </si>
  <si>
    <t>Послуги ксерокопіювання</t>
  </si>
  <si>
    <t>106-4788</t>
  </si>
  <si>
    <t>08/12389</t>
  </si>
  <si>
    <t>КНП "ЦПМСД №2" Подільського району</t>
  </si>
  <si>
    <t>ФОП Давиденко В.В.,</t>
  </si>
  <si>
    <t>лікувальний</t>
  </si>
  <si>
    <t>нежтлові приміщення , 3-й поверх</t>
  </si>
  <si>
    <t>приватний заклад охорони здоров’я</t>
  </si>
  <si>
    <t>106-4787</t>
  </si>
  <si>
    <t>08/12388</t>
  </si>
  <si>
    <t>ТОВ "Ортстом"</t>
  </si>
  <si>
    <t>106-4785</t>
  </si>
  <si>
    <t>08/12387</t>
  </si>
  <si>
    <t>КНП "КДЦ" Подільського району</t>
  </si>
  <si>
    <t xml:space="preserve">ТОВ "Центр доктора Бубновського", </t>
  </si>
  <si>
    <t>приватний заклад охорони здоров’я (центр кінетотерапії)</t>
  </si>
  <si>
    <t>106-4906</t>
  </si>
  <si>
    <t>08/12571</t>
  </si>
  <si>
    <t>ПП "Центр розвитку Європи"</t>
  </si>
  <si>
    <t>вул. Введенська, 35</t>
  </si>
  <si>
    <t>Гімназія №107 «Введенська»</t>
  </si>
  <si>
    <t>нежтлові приміщення , 2,3-й поверх</t>
  </si>
  <si>
    <t>Освітня діяльність (проведення занять з іноземних мов)</t>
  </si>
  <si>
    <t xml:space="preserve">графік каб №224
 Пн., Вт., Чт.- 16.00-18.00,
Ср., Пт. - 16.30-18.00, 
 каб №338 
Вт., Чт. – 17.00-20.00
</t>
  </si>
  <si>
    <t>Гімназія №107 «Введенська»,</t>
  </si>
  <si>
    <t xml:space="preserve"> Гонгадзе проспект, 20-В, літ.А</t>
  </si>
  <si>
    <t xml:space="preserve"> Свободи проспект, 22</t>
  </si>
  <si>
    <t>Свободи проспект, 22</t>
  </si>
  <si>
    <t>Мостицька вул., 9</t>
  </si>
  <si>
    <t>Введенська вул., 35</t>
  </si>
  <si>
    <t>Сагайдачного вул., 39 літ.А</t>
  </si>
  <si>
    <t>109/01/25-5819</t>
  </si>
  <si>
    <t>08/12272</t>
  </si>
  <si>
    <t>ТОВ "Арніка"
код 30524779</t>
  </si>
  <si>
    <t>Ризька
 вул., 1</t>
  </si>
  <si>
    <t>Аптека</t>
  </si>
  <si>
    <t xml:space="preserve">ПК КМР  (протокол № 42 від 28.02.2017 п. 70) погоджено внесення змін до істотних умов договору оренди в частині уточнення загальної площіприміщення на 
вул. Ризькій, 1, в зазначеному  пункті виявлена технічна помилка в частині вартості майна та орендної плати. Розглянути клопотання  балансоутримувача - КНП «Центр первинної медико-санітарної допомоги №3» щодо зміни вартості майна з 544 334,00 грн на 434 077,10 грн
 та орендної плати з 5443,34 грн на 5494,73 грн
</t>
  </si>
  <si>
    <t>109/01/25-5820</t>
  </si>
  <si>
    <t>08/12270</t>
  </si>
  <si>
    <t>ТОВ "Медічі груп"
код 38952769</t>
  </si>
  <si>
    <t>Ольжича
 вул.,16</t>
  </si>
  <si>
    <t>14.1.</t>
  </si>
  <si>
    <t>приватний заклад охорони здоров'я (стматологія)</t>
  </si>
  <si>
    <t xml:space="preserve">ПК КМР (протокол № 42 від 28.02.2017 п. 64) погоджено внесення змін до істотних умов договору оренди в частині уточнення загальної площі нежитлового приміщення на вул.Ольжича,16, в зазначеному  пункті виявлена технічна помилка в частині вартості майна та орендної плати. Розглянути клопотання  балансоутримувача - КНП «Центр первинної медико-санітарної допомоги №3» щодо зміни вартості майна з 689963,00 грн на 680578,46  грн
 та орендної плати з 5749,70 грн на 6249,43 грн
</t>
  </si>
  <si>
    <t>109/01/25-5824</t>
  </si>
  <si>
    <t>08/12392</t>
  </si>
  <si>
    <t>ФОП Бабенко Т.П. 
 код 3055405608 
  ТОВ "ПромГуртТрейдер"  код 32306700</t>
  </si>
  <si>
    <t>Білоруська вул., 17</t>
  </si>
  <si>
    <t xml:space="preserve">житловий </t>
  </si>
  <si>
    <t>6.1</t>
  </si>
  <si>
    <t>виробник реклами</t>
  </si>
  <si>
    <t>109/01/25-5823</t>
  </si>
  <si>
    <t>08/12276</t>
  </si>
  <si>
    <t>МКП "Онєга"
код 19134536</t>
  </si>
  <si>
    <t>Шулявська вул.,10/12</t>
  </si>
  <si>
    <t>Школа №102</t>
  </si>
  <si>
    <t>14.6.</t>
  </si>
  <si>
    <t>Автошкола</t>
  </si>
  <si>
    <t>109/01/25-5822</t>
  </si>
  <si>
    <t>08/12275</t>
  </si>
  <si>
    <t>Бакинська вул., 12</t>
  </si>
  <si>
    <t>Школа №199</t>
  </si>
  <si>
    <t>109/01/25-5821</t>
  </si>
  <si>
    <t>08/12274</t>
  </si>
  <si>
    <t>ТОВ "ЮАН-АВТО"
код 35675704</t>
  </si>
  <si>
    <t>Школа №138</t>
  </si>
  <si>
    <t>ТОВ "Авто-Санта"
код 32107900</t>
  </si>
  <si>
    <t>102/03/26-6032</t>
  </si>
  <si>
    <t>08/12103</t>
  </si>
  <si>
    <t>Спеціалізована школа І-ІІІ ступенів № 189 з поглибленим вивченням англійської та німецької мов Деснянського району міста Києва</t>
  </si>
  <si>
    <t>ФОП         Бахмацький А.А. (2269202256)</t>
  </si>
  <si>
    <t>Мілютенка вул., 5</t>
  </si>
  <si>
    <t xml:space="preserve">школа І-ІІІ ступенів № 189 </t>
  </si>
  <si>
    <t>Пн. - 18.00-22.00 Вт. - 18.00-22.00       Ср. - 18.00-22.00             Чт. - 18.00-22.00                Пт. - 18.00-22.00              Сб. - доба                     Нд. - доба</t>
  </si>
  <si>
    <t>20 годи     2 доби</t>
  </si>
  <si>
    <t>88 годин 8,8 діб</t>
  </si>
  <si>
    <t>107-30/5209</t>
  </si>
  <si>
    <t>08/12494</t>
  </si>
  <si>
    <t>Cвятошинська РДА</t>
  </si>
  <si>
    <t>Ліцей "ЕКО" №198</t>
  </si>
  <si>
    <t>Див. докладно у табл.
Проведення занять з танців
Зміна графіку використання з 10 годин та 1 доби на 10 годин на тиждень</t>
  </si>
  <si>
    <t>107-30/5189</t>
  </si>
  <si>
    <t>08/12496</t>
  </si>
  <si>
    <t>Громадська організація "Футбольний клуб "Чайка" ім. В. В. Лобановського", (38010900)</t>
  </si>
  <si>
    <t>Бударіна вул., 3</t>
  </si>
  <si>
    <t>ПНЗ "Центр дозвілля для дітей у Святошинському районі м. Києва</t>
  </si>
  <si>
    <t>Приіщення, 2 поверх</t>
  </si>
  <si>
    <t>Див. докладно у табл.
Проведення спортивних занять з футболу
Є заява ТОВ "ПромГуртТрейдер"</t>
  </si>
  <si>
    <t>107-30/5370</t>
  </si>
  <si>
    <t>08/12649</t>
  </si>
  <si>
    <t>ТОВ "Соломенка", (37210243)</t>
  </si>
  <si>
    <t>ДНЗ №277</t>
  </si>
  <si>
    <t>Див. докладно у табл.
Проведення занять з логіки, англійської мови та хореографії</t>
  </si>
  <si>
    <t>ПН 18:00-20:00
ВТ 18:00-20:00
СР 18:00-20:00
ЧТ 18:00-20:00
ПТ 18:00-20:00</t>
  </si>
  <si>
    <t xml:space="preserve">ПН 13:00-14:30
ВТ 13:00-14:30
СР 13:00-14:30
ЧТ 13:00-14:30
</t>
  </si>
  <si>
    <t>Кучера В., 8-А</t>
  </si>
  <si>
    <t>ПН 15:00-17:00
ВТ 15:00-17:00
СР 15:00-17:00
ЧТ 15:00-17:00
ПТ 15:00-17:00</t>
  </si>
  <si>
    <t>101-6504/03</t>
  </si>
  <si>
    <t>08/12006</t>
  </si>
  <si>
    <t>КНП "ЦПМСД №2" Дарницького району м. Києва</t>
  </si>
  <si>
    <t>ТОВ "МЛ "ДІЛА" (25587390)</t>
  </si>
  <si>
    <t>Вербицького вул., 5</t>
  </si>
  <si>
    <t>101-6369/02</t>
  </si>
  <si>
    <t>08/11835</t>
  </si>
  <si>
    <t>КНП "КДЦ №2 Дарницького району м. Києва"</t>
  </si>
  <si>
    <t>КНП "ЦПМСД № 3 Дарницького району м. Києва"</t>
  </si>
  <si>
    <t>Харківське шосе, 121</t>
  </si>
  <si>
    <t>Приміщення, 1, 2 поверхи</t>
  </si>
  <si>
    <t xml:space="preserve">Зменшити орендовану площу 
з 454,10 кв. м 
на 
414,50 кв. м. Решта площі необхідна для власних потреб балансоутримувача
</t>
  </si>
  <si>
    <t>101-6613/03</t>
  </si>
  <si>
    <t>08/12148</t>
  </si>
  <si>
    <t>КНП "ЦПМСД №1 Дарницького району м. Києва"</t>
  </si>
  <si>
    <t>ТОВ "Медіцентр плюс" (39631063)</t>
  </si>
  <si>
    <t>Приватна медична практика</t>
  </si>
  <si>
    <t xml:space="preserve">Зменшити площу об’єкта оренди 
із 71,62 кв. м 
на 31,84 кв. м
</t>
  </si>
  <si>
    <t>101-6482/02</t>
  </si>
  <si>
    <t>08/11977</t>
  </si>
  <si>
    <t>ФОП Степанець А.В. (3355512345)        ФОП Федоренко В.М. (2122706358)     ФОП Ткаченко Р.А. (3382608003)</t>
  </si>
  <si>
    <t>Новодарницька вул., 2/17</t>
  </si>
  <si>
    <t>Їдальня, буфет (крім товарів підакцизної групи);  кафе, кафетерій (крім товарів підакцизної групи)</t>
  </si>
  <si>
    <t xml:space="preserve">Надати дозвіл на проведення конкурсу під розміщення:
- буфету, який не здійснює продаж товарів підакцизної групи;
- кафетерію, який не здійснює продаж товарів підакцизної групи
</t>
  </si>
  <si>
    <t>101-6592/03</t>
  </si>
  <si>
    <t>08/12099</t>
  </si>
  <si>
    <t>ФОП Чернявська В.Є. (2606419500)</t>
  </si>
  <si>
    <t>Побутове обслуговування населення, перукарня (107,00 кв. м); Послуги ксерокопіювання (14,00 кв. м)</t>
  </si>
  <si>
    <t xml:space="preserve"> М </t>
  </si>
  <si>
    <t xml:space="preserve">Надати дозвіл на об’єднання договорів оренди, виклавши договір в новій редакції та перерозподіл площі об’єкта оренди з метою розміщення суб’єкта господарювання, що здійснює побутове обслуговування населення, 
у тому числі перукарня (107,00 кв. м) та розміщення ксерокопіювальної техніки для надання населенню послуг із ксерокопіювання документів (14,00 кв. м). 
</t>
  </si>
  <si>
    <t>108-11425</t>
  </si>
  <si>
    <t>08/12576</t>
  </si>
  <si>
    <t>ГО "Дитячо-юнацький центр Кіокушинкай карате", Код 25762099</t>
  </si>
  <si>
    <t>Севастополя Героїв вул.,          9 А</t>
  </si>
  <si>
    <t>Школа № 67</t>
  </si>
  <si>
    <t>Споруда</t>
  </si>
  <si>
    <t>108-11424</t>
  </si>
  <si>
    <t>08/12574</t>
  </si>
  <si>
    <t>БО "Благодійний фонд "Наше майбутнє",            Код 24748364</t>
  </si>
  <si>
    <t>Пофітрофлотський проспект, 22</t>
  </si>
  <si>
    <t>Школа № 178</t>
  </si>
  <si>
    <t>Приміщення,  2,4 поверх</t>
  </si>
  <si>
    <t>108-11323</t>
  </si>
  <si>
    <t>08/12543</t>
  </si>
  <si>
    <t xml:space="preserve">ФОП Вовченко Юлія Петрівна  Р.Н.О.К.П.П. 3163524503           </t>
  </si>
  <si>
    <t>спортивний заклад</t>
  </si>
  <si>
    <t>108-10939</t>
  </si>
  <si>
    <t>08/11974</t>
  </si>
  <si>
    <t>Ушинського, вул., 17</t>
  </si>
  <si>
    <t>Надати дозвіл та укласти додаткову угоду на зміну сторони договору оренди (Орендаря) нежитлових приміщень: ТОВ "Талісман", код ЄДРПОУ 32209799 замінити на ТОВ "Талісман Плюс", код ЄДРПОУ 41122834</t>
  </si>
  <si>
    <t>Мартиросяна, вул., 2/6</t>
  </si>
  <si>
    <t>108-11321</t>
  </si>
  <si>
    <t>08/12544</t>
  </si>
  <si>
    <t>06-17/33</t>
  </si>
  <si>
    <t>08/12437</t>
  </si>
  <si>
    <t>ПАТ "Вищий навчальний заклад "Національна академія управління" , Код 16476880</t>
  </si>
  <si>
    <t>БО "Благодійний фонд "Наше майбутнє"           Код 24748364</t>
  </si>
  <si>
    <t xml:space="preserve">ВТ. 16:00 - 18:00       ЧТ. 16:00 - 18:00
</t>
  </si>
  <si>
    <t xml:space="preserve">ПН. 16:30 - 21:00        ВТ. 17:00 - 20:30        СР. 16:30 - 21:00          ЧТ. 17:00 - 20:30         ПТ. 16:30 - 21:00
</t>
  </si>
  <si>
    <t>ТОВ Талісман Плюс", 
код 32209799</t>
  </si>
  <si>
    <t>ТОВ Талісман Плюс", 
код 32209800</t>
  </si>
  <si>
    <t>ТОВ Талісман Плюс", 
код 32209801</t>
  </si>
  <si>
    <t>ТОВ Талісман Плюс", 
код 32209802</t>
  </si>
  <si>
    <t xml:space="preserve"> Повітрофлотський проспект, 14/17</t>
  </si>
  <si>
    <t>3% - 64492,75  рішення Київради від 22.09.2016 №25/1029 (визначено ставку 3% без застосування п.11. рішення Київради</t>
  </si>
  <si>
    <t>без конкурсу</t>
  </si>
  <si>
    <t>Печерська РДА</t>
  </si>
  <si>
    <t>м</t>
  </si>
  <si>
    <t>105/01-1631/В-04</t>
  </si>
  <si>
    <t>08/11704</t>
  </si>
  <si>
    <t>Управління освіти та інноваційного розвитку Печерської РДА</t>
  </si>
  <si>
    <t>ТОВ “Центр американської англійської мови” (35207698)</t>
  </si>
  <si>
    <t>Печерський узвіз, 13</t>
  </si>
  <si>
    <t>школа І-ІІІ ступенів №134</t>
  </si>
  <si>
    <t>Приміщення (кабінети на І та ІІІ поверхах)</t>
  </si>
  <si>
    <t>Інше (проведення курсів з англійської мови)</t>
  </si>
  <si>
    <t>ЄІС</t>
  </si>
  <si>
    <t xml:space="preserve"> Заборгованості немає. </t>
  </si>
  <si>
    <t>Фізична особа-підприємець Намацалюк О.І. (2733118228)</t>
  </si>
  <si>
    <t>вул. Круглоуніверсітетська 9</t>
  </si>
  <si>
    <t>гімназія "Консул" № 86</t>
  </si>
  <si>
    <t>Приміщення (кабінети на ІІІ поверсі)</t>
  </si>
  <si>
    <t>Інше (проведення занять з англійської мови)</t>
  </si>
  <si>
    <t xml:space="preserve">Заборгованості немає. </t>
  </si>
  <si>
    <t>вул. Пилипа Орлика, 13</t>
  </si>
  <si>
    <t>ЛМВ № 51</t>
  </si>
  <si>
    <t>105/01-2935/1/1</t>
  </si>
  <si>
    <t>08/11598</t>
  </si>
  <si>
    <t>ГС "Українська асоціація веденгу" (39214873)</t>
  </si>
  <si>
    <t>105/01-1567/В-04</t>
  </si>
  <si>
    <t>08/11865</t>
  </si>
  <si>
    <t xml:space="preserve">Борг по орендній платі відсутній. 1 грн відповідно З-ну України від 23.03.2000 № 1584-ІІІ "Про жертви нацистських переслідувань" ст. 6.5. </t>
  </si>
  <si>
    <t xml:space="preserve">150,4 кв.м
пн: 16.00-20.00
вт: 16.00-20.00
ср: 16.00-20.00
чт: 16.00-20.00
нд: 13.00-17.00
</t>
  </si>
  <si>
    <t xml:space="preserve">203,6 кв.м
пн: 16.00-20.00
вт: 16.00-20.00
ср: 16.00-20.00
чт: 16.00-20.00
нд: 13.00-17.00
</t>
  </si>
  <si>
    <t>єіс</t>
  </si>
  <si>
    <t>105/01-1647/В-04</t>
  </si>
  <si>
    <t>08/11832</t>
  </si>
  <si>
    <t>нежитлове приміщення, підвал</t>
  </si>
  <si>
    <t>інше використання (розміщення дільниці КП)</t>
  </si>
  <si>
    <t>відповідно до договору оренди від 15.05.2017  № 69/604 сплачують 15% - 9487,54 грн з ПДВ (50% - 4743,77 з ПДВ)</t>
  </si>
  <si>
    <t>105/01-1669/В-04</t>
  </si>
  <si>
    <t>08/11944</t>
  </si>
  <si>
    <t>вул. Печерський узвіз, 13</t>
  </si>
  <si>
    <t>школа І-ІІІ ступенів № 134</t>
  </si>
  <si>
    <t>Приміщення (кабінет на 4 поверсі)</t>
  </si>
  <si>
    <t>Розміщення шкіл, курсів з навчання водіїв автомобілів (піготовка, перепідготовка і підвищення кваліфікації водіїв)</t>
  </si>
  <si>
    <t xml:space="preserve">  Інформація внесена в ЄІС. 
Заборгованості немає.</t>
  </si>
  <si>
    <t>Громадська організація "Дитячо-юнацький клуб спортивного танцю «Шанс» (24597043)</t>
  </si>
  <si>
    <t>Ліцей міжнародних відносин № 51</t>
  </si>
  <si>
    <t>Приміщення (спортивний зал та роздягальня на 4 поверсі)</t>
  </si>
  <si>
    <t>Розміщення: фізкультурно-спортивних закладів, діяльність яких спрямована на організацію та проведення занять різними видами спорту (спортивні танці)</t>
  </si>
  <si>
    <t>Орендар орендував частину спортивного залу (150,0 кв.м.), зараз планує орендувати спортивний зал  повністю (235,5 кв.м) та роздягальню (16,9 кв.м.)</t>
  </si>
  <si>
    <t>ПП "Серна-2000" звернулося листом від 18.04.2017 №1544 з проханням зменшити орендовану площу з 115 кв.м. до 75,7 кв.м., залишивши тільки кабінет на 3 поверсі та підвальне приміщення.</t>
  </si>
  <si>
    <t>ПП "Серна-2000" 
(31024634)</t>
  </si>
  <si>
    <t>Ольгинська вул., 2/4</t>
  </si>
  <si>
    <t>Школа № 94</t>
  </si>
  <si>
    <t>Приміщення (кабінети на 3 та 4 поверхах та підвальне приміщення)</t>
  </si>
  <si>
    <t>Розміщення шкіл, курсів з навчання водіїв автомобілів (проведення навчальних занять з підготовки водіїв транспортних засобів категорії «В»)</t>
  </si>
  <si>
    <t xml:space="preserve">  Інформація внесена в ЄІС. 
Заборгованісті немає</t>
  </si>
  <si>
    <t>105/01-1770/В-04</t>
  </si>
  <si>
    <t>08/12538</t>
  </si>
  <si>
    <t>Товариство з обмеженою відповідальністю "Політико-правовий коледж «АЛСКО» (19033611)</t>
  </si>
  <si>
    <t>вул. Шота Руставелі, 47</t>
  </si>
  <si>
    <t xml:space="preserve">Школа І-ІІІ ступенів № 78 </t>
  </si>
  <si>
    <t>Приміщення (6 кабінетів на 2 та 3 поверхах)</t>
  </si>
  <si>
    <t>Інше (освітянські послуги)</t>
  </si>
  <si>
    <t>вул. Шота Руставелі, 6</t>
  </si>
  <si>
    <t>ДНЗ №377</t>
  </si>
  <si>
    <t>Приміщення (3 кабінетив на 1 та 2 поверхах)</t>
  </si>
  <si>
    <t>Інше (освітянські послуги: підготовка дітей до школи)</t>
  </si>
  <si>
    <t>105/01-1771/В-04</t>
  </si>
  <si>
    <t>08/12539</t>
  </si>
  <si>
    <t>Відділ культури, туризму та охорони культурної спадщини Печерської районної в місті Києві державної адміністрації (37451566)</t>
  </si>
  <si>
    <t>вул. Лютеранська, 10</t>
  </si>
  <si>
    <t>Гімназія №117</t>
  </si>
  <si>
    <t>Приміщення (кабінетив підвалі, 2 та 4 поверхах))</t>
  </si>
  <si>
    <t>Розміщення бюджетної установи (дитяча музична школа №9)</t>
  </si>
  <si>
    <t>Приміщення (кабінети)</t>
  </si>
  <si>
    <t>Зменшення орендованої площі з 377,9 до 360,7 відповідно листа орендаря від 11.07.2017</t>
  </si>
  <si>
    <t>бул. Дружби Народів, 12-Б</t>
  </si>
  <si>
    <t>Спеціалізована школа №80</t>
  </si>
  <si>
    <t>Приміщення (кабінетина 1 поверсі)</t>
  </si>
  <si>
    <t>Розміщення бюджетної установи (дитяча музична школа №27)</t>
  </si>
  <si>
    <t xml:space="preserve">  Інформація внесена в ЄІС</t>
  </si>
  <si>
    <t>Зменшення орендованої площі з 223,7 до 172,7 відповідно до листа орендаря від 11.07.2017</t>
  </si>
  <si>
    <t>вул. Рибальська, 4</t>
  </si>
  <si>
    <t>Спеціалізована школа №89</t>
  </si>
  <si>
    <t>Приміщення (кабінетина 1, 2 та 3 поверхах)</t>
  </si>
  <si>
    <t>Збільшення орендованої площі з 304,25 до 324,55 відповідно до листа орендаря від 11.07.2017</t>
  </si>
  <si>
    <t>бул. Лесі Українки, 32а</t>
  </si>
  <si>
    <t>школа І-ІІІ ступенів № 84</t>
  </si>
  <si>
    <t>Приміщення (кабінетина 1, 2, 3 та 4 поверхах)</t>
  </si>
  <si>
    <t>Зменшення орендованої площі з 746,2 до 744,7 відповідно до листа орендаря від 11.07.2017</t>
  </si>
  <si>
    <t>вул. Печерський узвіз, 13-А</t>
  </si>
  <si>
    <t>Розміщення бюджетної установи (дитяча музична школа №28)</t>
  </si>
  <si>
    <t>Зменшення орендованої площі з 182,3 до 182,0 відповідно до листа орендаря від 11.07.2017</t>
  </si>
  <si>
    <t>вул. Панаса Мирного, 24</t>
  </si>
  <si>
    <t>гімназія №109</t>
  </si>
  <si>
    <t>Приміщення (кабінети та актова зала на 2, 3 та 4 поверхах)</t>
  </si>
  <si>
    <t>Зменшення орендованої площі з 730,6 до 612,6 відповідно до листа орендаря від 11.07.2017</t>
  </si>
  <si>
    <t>Ліцей міжнародних відносин №51</t>
  </si>
  <si>
    <t>Приміщення (кабінети та актова зала на цокольному, 1, 2, 3 та 4 поверхах)</t>
  </si>
  <si>
    <t>Орендар звернувся листом від 08.06.2017 №105-2736/1 з проханням зменшити орендовану площу з 99,5 кв.м до 19,4 (залишивши лише один кабінет на першому поверсі будівлі).
 Інформація внесена в ЄІС. 
Заборгованісті немає</t>
  </si>
  <si>
    <t>Зменшення орендованої площі з 665,6 до 664,8 відповідно до листа орендаря від 11.07.2017</t>
  </si>
  <si>
    <t>вул. Шовковична, 25</t>
  </si>
  <si>
    <t>Кловський ліцей №77</t>
  </si>
  <si>
    <t>Приміщення (кабінети  на  4 поверсі)</t>
  </si>
  <si>
    <t>Орендар звернувся листом від 08.06.2017 №105-2734/1 з проханням зменшити орендовану площу з 68,5 кв.м до 12,7 (залишивши лише один кабінет на другому поверсі будівлі).  Інформація внесена в ЄІС. 
Заборгованісті немає</t>
  </si>
  <si>
    <t>Зменшення орендованої площі з 224,3 до 218,4 відповідно до листа орендаря від 11.07.2017</t>
  </si>
  <si>
    <t>105/01-1772/В-04</t>
  </si>
  <si>
    <t>08/12541</t>
  </si>
  <si>
    <t>Приватне підприємство "НАУКОВО ПРАКТИЧНИЙ ЦЕНТР МАТЕРИНСТВА І ДИТИНСТВА "ДЖЕРЕЛО"</t>
  </si>
  <si>
    <t>Бульвар Лесі Українки, 24 А</t>
  </si>
  <si>
    <t xml:space="preserve">ДНЗ 
№ 143
</t>
  </si>
  <si>
    <t>Приміщення (кабінети на І поверсі)</t>
  </si>
  <si>
    <t>Інше (навчання дітей у гуртках: англійська мова)</t>
  </si>
  <si>
    <t>Вул. Бастіонна, 16 А</t>
  </si>
  <si>
    <t xml:space="preserve">ДНЗ 
№ 458
</t>
  </si>
  <si>
    <t>Приміщення (кабінети на ІІ поверсі)</t>
  </si>
  <si>
    <t>Вул. Гусовського, 2 А</t>
  </si>
  <si>
    <t xml:space="preserve">ДНЗ 
№ 653
</t>
  </si>
  <si>
    <t>Орендар звернувся листом від 08.06.2017 №105-2735/1 з проханням зменшити орендовану площу з 84,8 кв.м до 11,5 (залишивши лише один кабінет на першому поверсі будівлі).  Інформація внесена в ЄІС. 
Заборгованісті немає</t>
  </si>
  <si>
    <t>Товариство з обмеженою відповідальністю "Юн-авт" (37045654)</t>
  </si>
  <si>
    <t xml:space="preserve">50,2 кв.м
пн:17.30-21.30
вт: 16.30-21.30
ср: 16.30-21.30
чт: 16.30-21.30
пт: 16.30-21.30
</t>
  </si>
  <si>
    <t xml:space="preserve">252,4 кв.м
Сб: 11.30-21.00
Нд: 11.30-21.00
</t>
  </si>
  <si>
    <t xml:space="preserve">75,7 кв.м
Пн: 19.00-21.00
Сб: 11.00-13.00
Сб (1 раз на місяць) - цілодобово
</t>
  </si>
  <si>
    <t>1 грн. в рік</t>
  </si>
  <si>
    <t>346,2
пн: 15.30-20.15
вт:  15.30-20.15
ср:  15.30-20.15
чт:  15.30-20.15
пт:  15.30-20.15
сб:  09.00-19.30</t>
  </si>
  <si>
    <r>
      <t xml:space="preserve">133,1
</t>
    </r>
    <r>
      <rPr>
        <sz val="10"/>
        <rFont val="Calibri"/>
        <family val="2"/>
        <charset val="204"/>
      </rPr>
      <t>пн: 13.30-19.00
вт:  13.30-20.00
ср:  15.00-18.40
чт:  15.05-19.00
пт:  13.30-20.00
сб:  09.00-12.05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</si>
  <si>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309,43
</t>
    </r>
    <r>
      <rPr>
        <sz val="10"/>
        <rFont val="Calibri"/>
        <family val="2"/>
        <charset val="204"/>
      </rPr>
      <t>пн: 13.15-20.00
вт:  13.15-20.00
ср:  12.30-20.00
чт:  13.15-20.00
пт:  12.25-20.00
сб:  09.00-16.15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</si>
  <si>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727,9
</t>
    </r>
    <r>
      <rPr>
        <sz val="10"/>
        <rFont val="Calibri"/>
        <family val="2"/>
        <charset val="204"/>
      </rPr>
      <t>пн: 14.00-21.00
вт:  14.30-21.00
ср:  14.00-20.30
чт:  14.30-21.00
пт:  14.15-21.00
сб:  10.00-14.00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</si>
  <si>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182
</t>
    </r>
    <r>
      <rPr>
        <sz val="10"/>
        <rFont val="Calibri"/>
        <family val="2"/>
        <charset val="204"/>
      </rPr>
      <t>пн: 13.30-20.00
вт:  13.15-19.00
ср:  13.15-19.30
чт:  13.30-20.00
пт:  13.15-17.30
сб:  09.15-12.00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</si>
  <si>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603,6
</t>
    </r>
    <r>
      <rPr>
        <sz val="10"/>
        <rFont val="Calibri"/>
        <family val="2"/>
        <charset val="204"/>
      </rPr>
      <t>пн: 13.00-20.30
вт:  13.15-20.45
ср:  12.15-20.00
чт:  13.00-20.30
пт:  13.15-20.45
сб:  11.00-20.00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</si>
  <si>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581,4
</t>
    </r>
    <r>
      <rPr>
        <sz val="10"/>
        <rFont val="Calibri"/>
        <family val="2"/>
        <charset val="204"/>
      </rPr>
      <t>пн: 13.15-20.45
вт:  12.15-21.00
ср:  13.00-20.45
чт:  13.00-21.00
пт:  12.15-20.50
сб:  08.00-19.20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</si>
  <si>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218,4
</t>
    </r>
    <r>
      <rPr>
        <sz val="10"/>
        <rFont val="Calibri"/>
        <family val="2"/>
        <charset val="204"/>
      </rPr>
      <t>пн: 12.15-19.00
вт:  12.30-19.00
ср:  12.30-19.45
чт:  12.30-19.00
пт:  12.30-19.00
сб:  10.00-16.30</t>
    </r>
    <r>
      <rPr>
        <sz val="10"/>
        <color rgb="FFFF0000"/>
        <rFont val="Calibri"/>
        <family val="2"/>
        <charset val="204"/>
      </rPr>
      <t xml:space="preserve">
</t>
    </r>
  </si>
  <si>
    <t xml:space="preserve">19,4 кв.м
пн:17.00-17.30
вт: 15.05-17.05
ср: 17.00-17.30
пт: 15.05-17.05
</t>
  </si>
  <si>
    <t xml:space="preserve">12,7 кв.м
пн:15.25-16.10
вт: 15.05-16.20
ср: 15.50-16.20
чт: 15.05-16.20
пт: 15.05-16.20
</t>
  </si>
  <si>
    <t xml:space="preserve">11,5 кв.м
пн:15.25-16.25
вт: 15.05-16.40
ср: 16.15-16.40
чт: 15.05-16.30
пт: 15.05-16.40
</t>
  </si>
  <si>
    <t xml:space="preserve">260,4 кв.м
пн:14.00-17.00
вт: 14.00-17.00
ср: 14.00-17.00
чт: 14.00-17.00
пт: 14.00-17.00
</t>
  </si>
  <si>
    <t xml:space="preserve">84 кв.м
пн: 9.30-10.45
      15.15-17.30
вт:  9.30-10.20
ср:  9.30-10.15
      15.15-16.45
чт:  9.30-10.45
      16.00-18.00
пт: 15.30-16.00
</t>
  </si>
  <si>
    <t>Круглоуніверсітетська вул., 9</t>
  </si>
  <si>
    <t>Немировича - Данченко вул., 1</t>
  </si>
  <si>
    <t>Тимчасове зменшення орендної плати на 50% на строк 3 місяці. Борг по орендній платі  - 6736,19 ГРН з ПДВ. Станом на 13.07.17 сплатив борг у сумі 11500,0 грн.</t>
  </si>
  <si>
    <t>КППО  утриманню зелених насаджень Печерського району м. Києва (03359760)</t>
  </si>
  <si>
    <t xml:space="preserve">Зміна ІУ (Зміна площі) </t>
  </si>
  <si>
    <t>Лютеранська вул., 10</t>
  </si>
  <si>
    <t>Дружби Народів бульвар, 12-Б</t>
  </si>
  <si>
    <t>Рибальська вул., 4</t>
  </si>
  <si>
    <t>Печерський узвіз, 13-А</t>
  </si>
  <si>
    <t>Шовковична вул., 25</t>
  </si>
  <si>
    <t>Бастіонна вул., 16 А</t>
  </si>
  <si>
    <t>Гусовського вул., 2 А</t>
  </si>
  <si>
    <t>062/05/19-6744</t>
  </si>
  <si>
    <t>08/11972</t>
  </si>
  <si>
    <t>Служба у справах дітей ВО КМР (КМДА)</t>
  </si>
  <si>
    <t>приміщення; 1-2 поверхи, напівпідвал</t>
  </si>
  <si>
    <t>п.19</t>
  </si>
  <si>
    <t>062/05/15-6839</t>
  </si>
  <si>
    <t>08/12159</t>
  </si>
  <si>
    <t>КЗ "Концертний заклад культури "Муніципальна академічна чоловіча хорова капела ім. Л.М.Ревуцького", код 02226079</t>
  </si>
  <si>
    <t>Басейна вул., 1/2 літ. А</t>
  </si>
  <si>
    <t>п.19.13.</t>
  </si>
  <si>
    <t>Комунальний заклад культури</t>
  </si>
  <si>
    <t>062/05/16-6838</t>
  </si>
  <si>
    <t>08/12158</t>
  </si>
  <si>
    <t>ТОВ "Піксель А2Г", код 39035161</t>
  </si>
  <si>
    <t>приміщення, 1-4 поверх</t>
  </si>
  <si>
    <t>Культурно-мистецькі заходи</t>
  </si>
  <si>
    <t>062/05/20-6967</t>
  </si>
  <si>
    <t>08/12391</t>
  </si>
  <si>
    <t>Київська міська туберкульозна лікарня № 2</t>
  </si>
  <si>
    <t>ТОВ "ТЕПЛОНЕНЕРГО" (32921714)</t>
  </si>
  <si>
    <t>Київська обл.,м. Ірпінь,смт Гостомель, 1-й квартал Києво-Святошинського лісо-паркового господарства</t>
  </si>
  <si>
    <t>приміщення         1 поверх (частина котельні з димовою трубою)</t>
  </si>
  <si>
    <t>Інше (розміщення котельного обладнання на місцевих твердих видах палива)</t>
  </si>
  <si>
    <t>Орендар на час надання послуг з теплопостачання забезпечує відшкодування витрат на утримання в робочому стані (профілактичне обслуговування) резервного джерела теплопостачання, яке обліковується на балансі закладу в т.ч. і в осінньо-зимовий період</t>
  </si>
  <si>
    <t>062/05/20-6943</t>
  </si>
  <si>
    <t>08/12390</t>
  </si>
  <si>
    <t>Центр екстреної медичної допомоги та медицини катастроф м. Києва</t>
  </si>
  <si>
    <t>ФОП Носівець О.І. (3023607134)</t>
  </si>
  <si>
    <t>Славгородська вул., 54</t>
  </si>
  <si>
    <t>24.5</t>
  </si>
  <si>
    <t>продаж/очищення питної води</t>
  </si>
  <si>
    <t xml:space="preserve">062/05/10-6993 </t>
  </si>
  <si>
    <t>08/12395</t>
  </si>
  <si>
    <t>ФО-П Скринник О.В., код 2997914968</t>
  </si>
  <si>
    <t>Деміївська вул., 41 літ.А</t>
  </si>
  <si>
    <t>склад</t>
  </si>
  <si>
    <t>062/05/15-6805</t>
  </si>
  <si>
    <t>08/12096</t>
  </si>
  <si>
    <t>КП "Бессараський ринок"</t>
  </si>
  <si>
    <t>ТОВ "Київська транспортно-сервісна група", 38656899</t>
  </si>
  <si>
    <t>Бессараська площа, 2</t>
  </si>
  <si>
    <t>062/05/11-6745</t>
  </si>
  <si>
    <t>08/11973</t>
  </si>
  <si>
    <t>УКРАЇНСЬКИЙ НАУКОВО-ПРАКТИЧНИЙ ЦЕНТР ЕНДОКРИННОЇ ХІРУРГІЇ, ТРАНСПЛАНТАЦІЇ ЕНДОКРИННИХ ОРГАНІВ І ТКАНИН МІНІСТЕРСТВА ОХОРОНИ ЗДОРОВ'Я УКРАЇНИ</t>
  </si>
  <si>
    <t>приміщення (К. 1 - 1428,0 кв. м.; К 26 -460,29 кв. м)</t>
  </si>
  <si>
    <t>19.2</t>
  </si>
  <si>
    <t>Пропозиція підприємства - балансоутримувача та Департаменту охорони здоров'я встановити строк оренди до 31.12.2017</t>
  </si>
  <si>
    <t>зміна розміру  площ  приміщень з «1927,23» на «1888,29 кв. м». Центр відмовляється від оренди на частину орендованих приміщень у корпусі 26, на 48,94 кв. м</t>
  </si>
  <si>
    <t>062/05/11-6837</t>
  </si>
  <si>
    <t>08/12157</t>
  </si>
  <si>
    <t>ФО-П Сташевський І.А., код 2875519678</t>
  </si>
  <si>
    <t>Харківське шосе, 53 літ. А</t>
  </si>
  <si>
    <t>Промтовари + товари підакцизної групи                 Продтовари (крім товарів підакцизної групи)</t>
  </si>
  <si>
    <t>20,9                          80,70</t>
  </si>
  <si>
    <t>було: торговельний об'єкт з продажу продовольчих товарів, крім товарів підакцизної групи на 101,6 кв.м</t>
  </si>
  <si>
    <t>062/05/17-6760</t>
  </si>
  <si>
    <t>08/11993</t>
  </si>
  <si>
    <t>ТОВ "Меркурій", код 30550166</t>
  </si>
  <si>
    <t>Вернадського бульвар, 59/2, літ.А</t>
  </si>
  <si>
    <t xml:space="preserve">було: торгівля продовольчими товарами та товарами підакцизної групи </t>
  </si>
  <si>
    <t>Продтовари (крім товарів підакцизної групи);                            Промтовари+товари підакцизної групи; Платіжний термінал</t>
  </si>
  <si>
    <t>108,00            51,5                  3,00</t>
  </si>
  <si>
    <t>було: торгівельний об'єкт з продажу продовольчих товарів, крім товарів підакцизної групи</t>
  </si>
  <si>
    <t>062/05/12-7071</t>
  </si>
  <si>
    <t>08/12592</t>
  </si>
  <si>
    <t>КМКЛШМД</t>
  </si>
  <si>
    <t>ДЗ "Український науково-практичний центр естреної медичної допомоги та медицини катастроф МОЗУ", код 24932429</t>
  </si>
  <si>
    <t>п.19.2.</t>
  </si>
  <si>
    <t>державний заклад охорони здоровя</t>
  </si>
  <si>
    <t>062/05/15-7070</t>
  </si>
  <si>
    <t>08/12591</t>
  </si>
  <si>
    <t>КНП "Центр спортивної медицини міста Києва"</t>
  </si>
  <si>
    <t>ФОП Немилостивий О.І., ІПН 1993317452</t>
  </si>
  <si>
    <t>Московська вул., 38</t>
  </si>
  <si>
    <t>приміщення; 2 поверх</t>
  </si>
  <si>
    <t>14.2.</t>
  </si>
  <si>
    <t>приватна медична практика</t>
  </si>
  <si>
    <t>11,90 грн за 1 год. Понеділок-пятниця з 15.00 до 20.00</t>
  </si>
  <si>
    <t>062/05/15-7112</t>
  </si>
  <si>
    <t>08/12609</t>
  </si>
  <si>
    <t>ДКв</t>
  </si>
  <si>
    <t>КК "Київавтодор"</t>
  </si>
  <si>
    <t>КП "Учбово-курсовий комбінат" 05456681</t>
  </si>
  <si>
    <t>розміщення комунального підприємства</t>
  </si>
  <si>
    <t>062/05/14-7066</t>
  </si>
  <si>
    <t>08/12587</t>
  </si>
  <si>
    <t>КМДКЛ №1</t>
  </si>
  <si>
    <t>ФОП Зінькова Т. В.
2919920681</t>
  </si>
  <si>
    <t>торговельний обєкт з продажу ортопедичних виробів</t>
  </si>
  <si>
    <t>062/05/19-7067</t>
  </si>
  <si>
    <t>08/12588</t>
  </si>
  <si>
    <t>КП "Київська міська стоматологічна поліклініка"</t>
  </si>
  <si>
    <t>ФОП Литвинов І. О.
2923416497</t>
  </si>
  <si>
    <t>13,5 кв. м - офіс
20,5 кв. м - торговельний обєкт з продажу непродовольчих товарів</t>
  </si>
  <si>
    <t>3639,06
6631,15</t>
  </si>
  <si>
    <t>062/05/14-7065</t>
  </si>
  <si>
    <t>08/12586</t>
  </si>
  <si>
    <t>КП "Київкінофільм"</t>
  </si>
  <si>
    <t>ТОВ "Арабіка"
32248183</t>
  </si>
  <si>
    <t>кафе, що здійснює продаж товарів підакцизної групи</t>
  </si>
  <si>
    <t>062/05/20-7068</t>
  </si>
  <si>
    <t>КМКЛ № 3</t>
  </si>
  <si>
    <t>ТОВ "Лідерай" (38906529)</t>
  </si>
  <si>
    <t>Частина асфальтного покриття</t>
  </si>
  <si>
    <t>Інше (розміщення екологічної котельні на альтернативному паливі)</t>
  </si>
  <si>
    <t>062/05/14-7059</t>
  </si>
  <si>
    <t>08/12579</t>
  </si>
  <si>
    <t>ДП "Український центр у сфері благоустрою", код 37423350</t>
  </si>
  <si>
    <t>Героїв Дніпра вул, 14 літ. Г</t>
  </si>
  <si>
    <t>24.7.</t>
  </si>
  <si>
    <t>науково-дослідні установи</t>
  </si>
  <si>
    <t>062/05/13-7060</t>
  </si>
  <si>
    <t>08/12580</t>
  </si>
  <si>
    <t>ТОВ "Київські телекомунікаційні мережі", код 30931228</t>
  </si>
  <si>
    <t>Райдужна вул., 27 літ.А</t>
  </si>
  <si>
    <t>062/05/16-7063</t>
  </si>
  <si>
    <t>08/12583</t>
  </si>
  <si>
    <t>ДЮСШ "Атлант", 33628741</t>
  </si>
  <si>
    <t>п. 19.1.</t>
  </si>
  <si>
    <t xml:space="preserve">комунальна бюджетна установа </t>
  </si>
  <si>
    <t>062/05/16-7062</t>
  </si>
  <si>
    <t>08/12582</t>
  </si>
  <si>
    <t>ДЮСШ "Аквалідер", 33548829</t>
  </si>
  <si>
    <t>062/05/19-7142</t>
  </si>
  <si>
    <t>08/12613</t>
  </si>
  <si>
    <t>ДУ "Київський міський лабораторний центр міністерства охорони здоровя України"</t>
  </si>
  <si>
    <t xml:space="preserve">ДУ "Центр громадського здоровя Міністерства охорони здоровя України"
</t>
  </si>
  <si>
    <t>19</t>
  </si>
  <si>
    <t>062/05/16-7061</t>
  </si>
  <si>
    <t>08/12581</t>
  </si>
  <si>
    <t>ФО-П Проценко Т.В., код 3003015061</t>
  </si>
  <si>
    <t>Правди проспект, 66 А літ. А</t>
  </si>
  <si>
    <t>приміщення, 1 поверх, підвал</t>
  </si>
  <si>
    <t>було 15% - 18388,75 (суб'єкт господарювання, що здійснює освітню діяльність)</t>
  </si>
  <si>
    <t>062/05/17-7069</t>
  </si>
  <si>
    <t>08/12590</t>
  </si>
  <si>
    <t>Київський міський пологовий будинок № 3</t>
  </si>
  <si>
    <t>ТОВ "Інститут клітинної терапії" (32379957)</t>
  </si>
  <si>
    <t>приватний заклад охорони здоров'я (медичні та лабораторно-діагностичні послуги)</t>
  </si>
  <si>
    <t xml:space="preserve"> </t>
  </si>
  <si>
    <t>08/231-1656/ПР</t>
  </si>
  <si>
    <t xml:space="preserve">Об’єднанням профспілок, організацій профспілок у місті Києві «Київська міська рада профспілок» </t>
  </si>
  <si>
    <t>регулюється регіональною угодою</t>
  </si>
  <si>
    <t>інше використання нерухомого майна: розміщення професійних спілок</t>
  </si>
  <si>
    <t>Дегтярівській вул., 3, літ. А</t>
  </si>
  <si>
    <t>встановлення пільги у розмірі 50%  на чяас проведення ремонтних робіт строк не більше, ніж на 6 місяців</t>
  </si>
  <si>
    <t>Братиславська, 3 літ.А</t>
  </si>
  <si>
    <t>понеділок-пятниця з 15.00 до 20.00</t>
  </si>
  <si>
    <t>Заявник просить внести зміни до істотних умов договору оренди, в частині продовження строку на 10 років, у зв"язку із реєстрацією права власності територіальної громади м.Києва на об"єкт оренди.  Договір оренди діє до 31.03.2018
270,1 - 20%,
101,5- 13%</t>
  </si>
  <si>
    <t>Стрітенська вул., 15, літ. А</t>
  </si>
  <si>
    <t>104-5961</t>
  </si>
  <si>
    <t>08/12650</t>
  </si>
  <si>
    <t>ФОП Гнипа Ю.О. (2969105918)</t>
  </si>
  <si>
    <t>08/231-1655/ПР</t>
  </si>
  <si>
    <t>ГО "Спілка ветеранів Афганістану Оболонського району м. Києва" (24937154)</t>
  </si>
  <si>
    <t>ПР</t>
  </si>
  <si>
    <t>Оболонський проспект, 16-Ж</t>
  </si>
  <si>
    <t>Вишгородська вул., 46-Д</t>
  </si>
  <si>
    <t>50% - 18 333,33 грн.</t>
  </si>
  <si>
    <t>Торгівля в метро</t>
  </si>
  <si>
    <t>станція метро  "Академмістечко"</t>
  </si>
  <si>
    <t>ФО-П Шпаченко С. М. 2533900131</t>
  </si>
  <si>
    <t>КП "Київський метрополітен"</t>
  </si>
  <si>
    <t>08/Щ-6136</t>
  </si>
  <si>
    <t>б/н</t>
  </si>
  <si>
    <t>УО Дніпровської РДА</t>
  </si>
  <si>
    <t>УО Подільської РДА</t>
  </si>
  <si>
    <t>КНП "ЦПМСД № 4" Деснянського району м. Києва</t>
  </si>
  <si>
    <t>КНП "ЦПМСД №2" Деснянського району м. Києва (21467676)</t>
  </si>
  <si>
    <t xml:space="preserve">КНП "ЦПМСД №3" Шевченківсько району 
</t>
  </si>
  <si>
    <t xml:space="preserve">КМКЛ № 1 </t>
  </si>
  <si>
    <t>БО «Благодійний фонд «Україна – ХХІ століття» (21598527)</t>
  </si>
  <si>
    <t>Орлика вул., 13</t>
  </si>
  <si>
    <t>ГО "Асоціація добровільних народних дружин Святошинського району м. Києва", (25680421)</t>
  </si>
  <si>
    <t>ГО "Футбольний клуб "Чайка" ім. В. В. Лобановського", (38010900)</t>
  </si>
  <si>
    <t>ГО "Дитячо-юнацький клуб спортивного танцю «Шанс» (24597043)</t>
  </si>
  <si>
    <t>ФОП Намацалюк О.І. (2733118228)</t>
  </si>
  <si>
    <t>ТОВ "Юн-авт"</t>
  </si>
  <si>
    <t>ТОВ "Політико-правовий коледж «АЛСКО» (19033611)</t>
  </si>
  <si>
    <t>ПП "НАУКОВО ПРАКТИЧНИЙ ЦЕНТР МАТЕРИНСТВА І ДИТИНСТВА "ДЖЕРЕЛО"</t>
  </si>
  <si>
    <t>Бажана проспект, 32 А</t>
  </si>
  <si>
    <t>Корольова проспект, 7, літ. Е</t>
  </si>
  <si>
    <t xml:space="preserve">Богатирська вул., 2 Б </t>
  </si>
  <si>
    <t>Богатирська вул., 2 В</t>
  </si>
  <si>
    <t>Артилерійський провулок, 5 А</t>
  </si>
  <si>
    <t>Бальзака  вул., 12</t>
  </si>
  <si>
    <t>Васильківська вул., 53, К1</t>
  </si>
  <si>
    <t>Бориспільська вул., 30 А</t>
  </si>
  <si>
    <t>Відпочинку вул., 1, К1</t>
  </si>
  <si>
    <t>Богатирська вул., 30, К1, літ. А</t>
  </si>
  <si>
    <t>Пимоненка вул., 10 А</t>
  </si>
  <si>
    <t>Вишгородська вул., 49</t>
  </si>
  <si>
    <t>Естонська вул.,  3</t>
  </si>
  <si>
    <t>Юри вул., 10 Б</t>
  </si>
  <si>
    <t xml:space="preserve">Голосіївський (40-річчя Жовтня) проспект, 122, К1, літ. А </t>
  </si>
  <si>
    <t xml:space="preserve">Голосіївський проспект, 120 В </t>
  </si>
  <si>
    <t>Миколайчука вул., 3 А</t>
  </si>
  <si>
    <t>Єфремова  вул., 11</t>
  </si>
  <si>
    <t>Єфремова вул., 11</t>
  </si>
  <si>
    <t>Єфремова  вул., 21 А</t>
  </si>
  <si>
    <t>Заболотного вул., 6 А</t>
  </si>
  <si>
    <t>Жуковського провулок, 14</t>
  </si>
  <si>
    <t>Заболотного вул., 146</t>
  </si>
  <si>
    <t>Запорожця  вул, 26</t>
  </si>
  <si>
    <t>Кирилівська вул., 103 А, К1</t>
  </si>
  <si>
    <t>Кучера  вул., 8 А</t>
  </si>
  <si>
    <t>Українки бульвар, 32 А</t>
  </si>
  <si>
    <t>Українки бульвар, 24 А</t>
  </si>
  <si>
    <t xml:space="preserve">Кучера вул., 7 </t>
  </si>
  <si>
    <t>Бажана проспект, 3 А</t>
  </si>
  <si>
    <t>Бойчука (Кіквідзе) вул., 6 А</t>
  </si>
  <si>
    <t>Бойчука (Кіквідзе) вул., 6</t>
  </si>
  <si>
    <t>Маяковського В. проспект, 23</t>
  </si>
  <si>
    <t xml:space="preserve">Гречка вул., 6 А </t>
  </si>
  <si>
    <t>Маяковського В. проспект, 39</t>
  </si>
  <si>
    <t>Липківського вул., 43</t>
  </si>
  <si>
    <t>Липківського вул., 23</t>
  </si>
  <si>
    <t>Тичини проспект, 17</t>
  </si>
  <si>
    <t>Щербаківського Д. вул., 70</t>
  </si>
  <si>
    <t>Шумського  вул., 4 А</t>
  </si>
  <si>
    <t>Ролана бульвар, 11-А</t>
  </si>
  <si>
    <t>Руставелі вул., 47</t>
  </si>
  <si>
    <t>Руставелі вул., 6</t>
  </si>
  <si>
    <t>Мирного вул., 24</t>
  </si>
  <si>
    <t>Оболонська вул., 21, літ. А</t>
  </si>
  <si>
    <t>Болбочана вул., 6, літ. А</t>
  </si>
  <si>
    <t>Оболонська вул., 21, літ.А</t>
  </si>
  <si>
    <t>Повітрофлотський проспект, 81, літ. IV (цифра)</t>
  </si>
  <si>
    <t>Стельмаха вул., 9</t>
  </si>
  <si>
    <t xml:space="preserve">Делегатський провулок, 1/28 </t>
  </si>
  <si>
    <t>Січових Стрільців вул., 27, літ. А</t>
  </si>
  <si>
    <t>Приймаченко вул., 6 А</t>
  </si>
  <si>
    <t>Харківське шосе, 121, К 1</t>
  </si>
  <si>
    <t>ЗНЗ  № 224</t>
  </si>
  <si>
    <t>приміщення 1, 2 поверхи</t>
  </si>
  <si>
    <t>Приміщення, 2, 3 поверхи</t>
  </si>
  <si>
    <t>17.2, 
9.3, 
5.1.</t>
  </si>
  <si>
    <t>8, 
18, 
40</t>
  </si>
  <si>
    <t>п. 19.3.</t>
  </si>
  <si>
    <t>п. 19.11, 
31</t>
  </si>
  <si>
    <t>20.1, 
17.1</t>
  </si>
  <si>
    <t>20.2, 
17.2, 
8.5.</t>
  </si>
  <si>
    <t>9.3, 
17.3</t>
  </si>
  <si>
    <t>8.4, 
12.1.</t>
  </si>
  <si>
    <t>5.1, 
21.5.</t>
  </si>
  <si>
    <t>9.3, 
17.2.</t>
  </si>
  <si>
    <t>21.6, 
18.2</t>
  </si>
  <si>
    <t>Комунальний заклад охорони здоров’я</t>
  </si>
  <si>
    <t>18.1.</t>
  </si>
  <si>
    <t>11.1, 
9.3</t>
  </si>
  <si>
    <t>8.5.</t>
  </si>
  <si>
    <t>Офіс, торгівелний обєкт з продажу непродовольчих товарів</t>
  </si>
  <si>
    <t>приватний навчальний заклад (розміщення дитячої художньої студії)</t>
  </si>
  <si>
    <t>18,
 8</t>
  </si>
  <si>
    <t>15, 
18</t>
  </si>
  <si>
    <t>5, 
7</t>
  </si>
  <si>
    <t>ПР, 
Враховуючи звернення Об’єднання та п. 4.16 Територіальної угоди,  підготовлено проект рішення Київради  про продовження Об'єднанню терміну дії договору оренди та встановлення орендної плати у розмірі 1 грн на рік.</t>
  </si>
  <si>
    <r>
      <t>Міжнародна спілка колишніх малолітніх в′</t>
    </r>
    <r>
      <rPr>
        <sz val="8"/>
        <color theme="1"/>
        <rFont val="Calibri"/>
        <family val="2"/>
        <charset val="204"/>
      </rPr>
      <t>язнів фашизму                           (14357361)</t>
    </r>
  </si>
  <si>
    <r>
      <t>Печерський районний осередок Київського відділення Української спілки в′</t>
    </r>
    <r>
      <rPr>
        <sz val="8"/>
        <color theme="1"/>
        <rFont val="Calibri"/>
        <family val="2"/>
        <charset val="204"/>
      </rPr>
      <t>язнів -жертв нацизму (33938577)</t>
    </r>
  </si>
  <si>
    <t xml:space="preserve">Орендна плата збільшиться на 353,5 грн на місяць (з 682,00 грн на 1035,50 грн)  Погодити зміну  графіка використання погодинної оренди,
змінивши його з: 
13,50 год. на тиждень  
на:
20,50 год. на тиждень, 
Див. в окремій таблиці
</t>
  </si>
  <si>
    <t>Інше                               (різні види діяльності для дітей дошкільного віку: англійська мова, логіка, підготовка до школи)</t>
  </si>
  <si>
    <t>Повітрофлотський проспект, 22</t>
  </si>
  <si>
    <t>п.70 (зміна площі)  Інформація внесена в ЄІС. 
Заборгованісті немає</t>
  </si>
  <si>
    <t>71-170</t>
  </si>
  <si>
    <t>08/231-1004/ПР</t>
  </si>
  <si>
    <t>Стоматологічна поліклініка Дніпровського району м. Києва</t>
  </si>
  <si>
    <t>ТОВ "Пансіон Милосердя"  (40081420)</t>
  </si>
  <si>
    <t>Навої вул., 1</t>
  </si>
  <si>
    <t>Приміщення, 1-2 поверхи</t>
  </si>
  <si>
    <t>Приватний заклад охорони здоров`я</t>
  </si>
  <si>
    <t>4-й Повторний</t>
  </si>
  <si>
    <r>
      <rPr>
        <b/>
        <sz val="10"/>
        <rFont val="Calibri"/>
        <family val="2"/>
        <charset val="204"/>
        <scheme val="minor"/>
      </rPr>
      <t>ПР</t>
    </r>
    <r>
      <rPr>
        <sz val="10"/>
        <rFont val="Calibri"/>
        <family val="2"/>
        <charset val="204"/>
        <scheme val="minor"/>
      </rPr>
      <t xml:space="preserve">
ПК охорони здоров"я - відхилила проект рішення</t>
    </r>
  </si>
  <si>
    <t>08/231-381/ПР</t>
  </si>
  <si>
    <t>КП "Поділ-нерухомість"</t>
  </si>
  <si>
    <t>ТОВ "Лімік" 22591059</t>
  </si>
  <si>
    <t>с. Старі Петрівці, вул. Польова, 5</t>
  </si>
  <si>
    <t>будівля</t>
  </si>
  <si>
    <t>Склад, 
Інше (котельня)</t>
  </si>
  <si>
    <t>8, 
15</t>
  </si>
  <si>
    <t xml:space="preserve">2 роки 364 дні 
</t>
  </si>
  <si>
    <t>6-й Повторний</t>
  </si>
  <si>
    <r>
      <rPr>
        <b/>
        <sz val="10"/>
        <rFont val="Calibri"/>
        <family val="2"/>
        <charset val="204"/>
        <scheme val="minor"/>
      </rPr>
      <t>ПР</t>
    </r>
    <r>
      <rPr>
        <sz val="10"/>
        <rFont val="Calibri"/>
        <family val="2"/>
        <charset val="204"/>
        <scheme val="minor"/>
      </rPr>
      <t xml:space="preserve">
Лист ДКВ щодо доопрацювання питання у зв"язку зі зміною організаційно-правової форми юридичної особи орендаря</t>
    </r>
  </si>
  <si>
    <t>08/231-1297/ПР</t>
  </si>
  <si>
    <t>ТОВ "Спорт Трейдінг" (36558316)</t>
  </si>
  <si>
    <t>Окіпної Р. вул., 6</t>
  </si>
  <si>
    <t>ЗНЗ № 128</t>
  </si>
  <si>
    <t>2-й Повторний</t>
  </si>
  <si>
    <t>Протокол №58 від 20.07.2017 - перенести розгляд питання та запросити орендаря та представника управління  освіти Дніпровської РДА</t>
  </si>
  <si>
    <r>
      <rPr>
        <b/>
        <sz val="10"/>
        <rFont val="Calibri"/>
        <family val="2"/>
        <charset val="204"/>
        <scheme val="minor"/>
      </rPr>
      <t xml:space="preserve">ПР </t>
    </r>
    <r>
      <rPr>
        <sz val="10"/>
        <rFont val="Calibri"/>
        <family val="2"/>
        <charset val="204"/>
        <scheme val="minor"/>
      </rPr>
      <t xml:space="preserve">
ПК з питань освіти, науки, сім"ї, молоді та спорту відхилила проект рішення</t>
    </r>
  </si>
  <si>
    <t>062/05/19-5424</t>
  </si>
  <si>
    <t>08/9699</t>
  </si>
  <si>
    <t>Київський національний унверситет театру, кіно і телебачення ім. І.К.Карпенка-Карого (02214171)</t>
  </si>
  <si>
    <t>Хрещатик вул., 52, літ. А</t>
  </si>
  <si>
    <t>приміщення; 1-4 поверх, підвал</t>
  </si>
  <si>
    <t>25 років</t>
  </si>
  <si>
    <t>1-й Повторний</t>
  </si>
  <si>
    <t>3% - 229147,50</t>
  </si>
  <si>
    <t>17/3-1/17</t>
  </si>
  <si>
    <t>08/5701</t>
  </si>
  <si>
    <t xml:space="preserve">КЖСЕ </t>
  </si>
  <si>
    <t>ВБО "Український фонд культури" (00034884)</t>
  </si>
  <si>
    <t>Липська вул., 16, літ. А</t>
  </si>
  <si>
    <t>приміщення; 1 поверх, антресоль, підвал</t>
  </si>
  <si>
    <t xml:space="preserve">громадська організація                    </t>
  </si>
  <si>
    <t>Звернення депутата Київської міської ради Ю.Вахеля щодо виконання протокольного доручення комісії від 19.04.2016 протокол № 13  про заслуховування звіту ВБО "Український фонд культури"  стосовно плану заходів по наданню соціальних послуг (фото чи відеофіксації проведення суспільних культурних заходів, конкурсів, фестивалів для киян та гостей міста) (вих. №08/279/08/019-381 від 23.07.2017; вх. № 08/11455 від 27.07.2017).
Запрошені представники Спілки та Фонду.
63953,65 продовжити дію пільгової орендної ставки на 2 роки</t>
  </si>
  <si>
    <t>062/05/19-6127</t>
  </si>
  <si>
    <t>08/10818</t>
  </si>
  <si>
    <t>Національна Спілка композиторів України код 0015776</t>
  </si>
  <si>
    <t>Пушкінська вул., 32, літ. А, А</t>
  </si>
  <si>
    <t>приміщення; 1-2 поверх, підвал</t>
  </si>
  <si>
    <t>Творча спілка</t>
  </si>
  <si>
    <t>Про розгляд звернення депутата Київської міської ради Ю.Вахеля щодо виконання протокольного доручення комісії від 19.04.2016 протокол № 13  про заслуховування звіту Національної Спілки композиторів України та стосовно плану заходів по наданню соціальних послуг (фото чи відеофіксації проведення суспільних культурних заходів, конкурсів, фестивалів для киян та гостей міста) (вих. №08/279/08/019-381 від 23.07.2017; вх. № 08/11455 від 27.07.2017).
Запрошені представники Спілки та Фонду.
94941,86 грн.: 1% до 20,0 кв. м (552,37 грн) 4% до надлишку (94389,49 грн)</t>
  </si>
  <si>
    <t>062/05/15-5524</t>
  </si>
  <si>
    <t>08/10068</t>
  </si>
  <si>
    <t xml:space="preserve">Продовження </t>
  </si>
  <si>
    <t>Український інститут національної пам'яті</t>
  </si>
  <si>
    <t xml:space="preserve"> Липська вул., 16, літ. А</t>
  </si>
  <si>
    <t xml:space="preserve">приміщення 1 та 2 поверхів, андресоть 1 та 2 поверху, підвал </t>
  </si>
  <si>
    <t xml:space="preserve"> бюджетна установа</t>
  </si>
  <si>
    <t>3% - 44714,16 грн. в місяць</t>
  </si>
  <si>
    <t>062/05/20-6056</t>
  </si>
  <si>
    <t>08/10815</t>
  </si>
  <si>
    <t>ВНЗ "Перший Київьский медичний коледж"</t>
  </si>
  <si>
    <t>ФОП Гуменний А.Г. (2475010774)</t>
  </si>
  <si>
    <t>Турчина вул., 6</t>
  </si>
  <si>
    <t xml:space="preserve">Приміщення, 2 поверх </t>
  </si>
  <si>
    <t>23.1.</t>
  </si>
  <si>
    <t>їдальня в навчальному закладі</t>
  </si>
  <si>
    <t xml:space="preserve">
Звернення орендаря щодо зменшення орендної плати на 50% на період виконання ремонтних робіт, але не більше, ніж на 3 місяці</t>
  </si>
  <si>
    <t>062/05/20-5745</t>
  </si>
  <si>
    <t>08/10186</t>
  </si>
  <si>
    <t>КМКЛ № 7</t>
  </si>
  <si>
    <t>ТОВ "Салюс" (30176442)</t>
  </si>
  <si>
    <t>Котельникова М. вул, 95, К1</t>
  </si>
  <si>
    <t>аптека</t>
  </si>
  <si>
    <t>Переможець конкурсу. Звернення орендаря щодо зменшення орендної плати на 50% на період виконання ремонтних робіт, але не більше, ніж на 3 місяці</t>
  </si>
  <si>
    <t>062/05/15-2747</t>
  </si>
  <si>
    <t>08/4952</t>
  </si>
  <si>
    <t>БО "Фонд сприяння правоохоронним оранама "Право і безпека", код 26345498</t>
  </si>
  <si>
    <t>Басейна вул., 1/2, літ.А</t>
  </si>
  <si>
    <t>Приміщення,
 1, 2 поверхи</t>
  </si>
  <si>
    <t>Громадська організація</t>
  </si>
  <si>
    <t>Складна ставка: 1 % для 20,0 кв. м  4% до надлишку (1355,26 грн)</t>
  </si>
  <si>
    <t>062/05/14-4840</t>
  </si>
  <si>
    <t>08/8704</t>
  </si>
  <si>
    <t>ГО "Особливі можливості", 40484696</t>
  </si>
  <si>
    <t>Приозерна вул., 2 літ. А</t>
  </si>
  <si>
    <t>громадська організація</t>
  </si>
  <si>
    <t>3-й Повторний</t>
  </si>
  <si>
    <t>пільгова орендна ставка на строк не більше 3 місяців. Знижка на місяць 2396,35</t>
  </si>
  <si>
    <t>062/05/14-4839</t>
  </si>
  <si>
    <t>08/8705</t>
  </si>
  <si>
    <t>ГО "Сінтагма", 40455534</t>
  </si>
  <si>
    <t>пільгова орендна ставка на строк не більше 3 місяців. Знижка на місяць 1652,56</t>
  </si>
  <si>
    <t>100-8513</t>
  </si>
  <si>
    <t>08/9138</t>
  </si>
  <si>
    <t>ФОП Шапоренко Сергій Анатолійович</t>
  </si>
  <si>
    <t>Задорожний провулок, 3, К2, літ. А</t>
  </si>
  <si>
    <t>Встановити пільгову орендну ставку 50%:                     5 404,37грн. строком до 6-х місяців на час проведення ремонтних робіт</t>
  </si>
  <si>
    <t>101-2972/03</t>
  </si>
  <si>
    <t>08/5777</t>
  </si>
  <si>
    <t>ТОВ "ВКК "Фірма Тетяна" (21586903)</t>
  </si>
  <si>
    <t>Бориспільська вул., 3</t>
  </si>
  <si>
    <t>17.2, 
9.3, 
5.1</t>
  </si>
  <si>
    <t>Продтовари (крім товарів підакцизної групи) (132,53 кв. м); Промтовари+товари підакцизної групи (17,00 кв. м);  Платіжний термінал (2,0 кв. м)</t>
  </si>
  <si>
    <t xml:space="preserve">Розміщення торговельного об’єкта з продажу продовольчих товарів, крім товарів підакцизної групи (136,23 кв. м)-8%, розміщення торговельного об’єкта з продажу непродовольчих товарів 
та алкогольних виробів (15,30 кв. м)- 18%                          - 19 433,69 
</t>
  </si>
  <si>
    <t>17.2, 
9.3</t>
  </si>
  <si>
    <t>Продтовари (крім товарів підакцизної групи) (136,23 кв. м); Промтовари+товари підакцизної групи (15,30 кв. м)</t>
  </si>
  <si>
    <t xml:space="preserve">8, 
18      </t>
  </si>
  <si>
    <t>100-6675</t>
  </si>
  <si>
    <t>08/6906</t>
  </si>
  <si>
    <t xml:space="preserve">Голосіївська РДА </t>
  </si>
  <si>
    <t>ТОВ "СДК Інвест Груп" (38746175)</t>
  </si>
  <si>
    <t>Саксаганського вул., 69</t>
  </si>
  <si>
    <t xml:space="preserve">підвал </t>
  </si>
  <si>
    <t>побутове обслуговування населення</t>
  </si>
  <si>
    <t xml:space="preserve">М </t>
  </si>
  <si>
    <t>5125/26/3/103</t>
  </si>
  <si>
    <t>08/10413</t>
  </si>
  <si>
    <t>Стандартизована</t>
  </si>
  <si>
    <t>КНП "ЦПМСД № 1 Дніпровського району м. Києва"</t>
  </si>
  <si>
    <t>Київський міський центр медико-соціальної експертизи (03329674)</t>
  </si>
  <si>
    <t xml:space="preserve">Запорожця П. вул., 26 </t>
  </si>
  <si>
    <t>5018/26/2/103</t>
  </si>
  <si>
    <t>08/10246</t>
  </si>
  <si>
    <t>КНП "ЦПМСД "Русанівка" Дніпровського району м. Києва"</t>
  </si>
  <si>
    <t>КНП "КДЦ Дніпровського району м. Києва" (26188952)</t>
  </si>
  <si>
    <t xml:space="preserve">Ентузіастів. вул., 49 </t>
  </si>
  <si>
    <t>08/231-1349</t>
  </si>
  <si>
    <t>ГО "Європейський захист інвалідів"
код 40202782</t>
  </si>
  <si>
    <t>Хмельницького Б. вул., 68 Б</t>
  </si>
  <si>
    <t>Приміщення, підвал</t>
  </si>
  <si>
    <t>п. 19.11</t>
  </si>
  <si>
    <r>
      <rPr>
        <b/>
        <sz val="10"/>
        <rFont val="Calibri"/>
        <family val="2"/>
        <charset val="204"/>
        <scheme val="minor"/>
      </rPr>
      <t xml:space="preserve">ПР , </t>
    </r>
    <r>
      <rPr>
        <sz val="10"/>
        <rFont val="Calibri"/>
        <family val="2"/>
        <charset val="204"/>
        <scheme val="minor"/>
      </rPr>
      <t xml:space="preserve">
ПК з питань охорони здоров"я та соціального захисту - підтримала проект рішення </t>
    </r>
  </si>
  <si>
    <t>101-5227/02</t>
  </si>
  <si>
    <t>08/9936</t>
  </si>
  <si>
    <t>КНП "КДЦ дитячий Дарницького району м. Києва"</t>
  </si>
  <si>
    <t>КНП "ЦПМСД №3 Дарницького району м. Києва" (30300749)</t>
  </si>
  <si>
    <t>Тростянецька вул., 8 Д</t>
  </si>
  <si>
    <t>102/03/26-4684</t>
  </si>
  <si>
    <t>08/9560</t>
  </si>
  <si>
    <t>Зміна ІУ (зміна графіку використання)</t>
  </si>
  <si>
    <t>Управління культури, туризму та охорони культурної спадщини Деснянської РДА</t>
  </si>
  <si>
    <t>ФОП Лисенко Г.І. (1798820261)</t>
  </si>
  <si>
    <t>Бальзака О. вул., 28</t>
  </si>
  <si>
    <t>Інше (гурткова робота з дітьми дошкільного віку по підготовці до школи)</t>
  </si>
  <si>
    <t xml:space="preserve">Див. докладно у окремій таблиці </t>
  </si>
  <si>
    <t>08/231-1443/ПР</t>
  </si>
  <si>
    <t>Департамент культури</t>
  </si>
  <si>
    <t>Комунальний заклад культури "Академічний камерний хор "Хрещатик", 25777528</t>
  </si>
  <si>
    <t>Перемоги проспект, 38, літ. А</t>
  </si>
  <si>
    <t>приміщення 2, 3 поверхи, підвал</t>
  </si>
  <si>
    <t>п. 19.13</t>
  </si>
  <si>
    <t>комунальний заклад культури</t>
  </si>
  <si>
    <t>ПР
Постійна комісія Київської міської ради з питань культури та туризму - погодила проект рішення з рекомендаціями, а саме: за умови майбутнього укладання заявником охоронного договору на вказане приміщення (витяг) № 08/292-291 від 13.07.2017.</t>
  </si>
  <si>
    <t xml:space="preserve"> 08/231-1325/ПР</t>
  </si>
  <si>
    <t xml:space="preserve">ГО "Творча громада"
40227093
 </t>
  </si>
  <si>
    <t xml:space="preserve">Костельна вул.,10 </t>
  </si>
  <si>
    <t>1, 
 4</t>
  </si>
  <si>
    <r>
      <rPr>
        <b/>
        <sz val="10"/>
        <rFont val="Calibri"/>
        <family val="2"/>
        <charset val="204"/>
        <scheme val="minor"/>
      </rPr>
      <t xml:space="preserve">ПР </t>
    </r>
    <r>
      <rPr>
        <sz val="10"/>
        <rFont val="Calibri"/>
        <family val="2"/>
        <charset val="204"/>
        <scheme val="minor"/>
      </rPr>
      <t xml:space="preserve">
Постійна комісія Київської міської ради з питань культури, туризму та інформаційної політики - відхилино проект рішення.</t>
    </r>
  </si>
  <si>
    <t>101-5228/02</t>
  </si>
  <si>
    <t>08/9989</t>
  </si>
  <si>
    <t>Зміна ІУ (Зміна площі)</t>
  </si>
  <si>
    <t>МГО "Сьогун"  (21693059)</t>
  </si>
  <si>
    <t>Гмирі вул., 3 Б</t>
  </si>
  <si>
    <t xml:space="preserve">Спортивний заклад </t>
  </si>
  <si>
    <t xml:space="preserve">Зменшити площу об’єкта оренди з 461,30 кв.м на 339,62 кв. м у зв’язку з приведенням у відповідність загальної площі місць загального користування відповідно до викопіювання поповерхового плану
</t>
  </si>
  <si>
    <t>Драгоманова вул., 10 В</t>
  </si>
  <si>
    <t>Слов'янська гімназія</t>
  </si>
  <si>
    <t xml:space="preserve">Зменшити площу об’єкта оренди з 513,20 кв.м на 342,29 кв. м у зв’язку з приведенням у відповідність загальної площі місць загального користування відповідно до викопіювання поповерхового плану
</t>
  </si>
  <si>
    <t>ТОВ "Інтехком" (30371736)</t>
  </si>
  <si>
    <t>Княжий Затон вул., 17 В</t>
  </si>
  <si>
    <t>Школа № 62</t>
  </si>
  <si>
    <t>Інше ( проведення курсів з англійської мови)</t>
  </si>
  <si>
    <t>062/05/12-6065</t>
  </si>
  <si>
    <t>08/10823</t>
  </si>
  <si>
    <t>ФО-П Форбаток М.О., код 1683100064</t>
  </si>
  <si>
    <t>Сабурова вул., 13, літ.А</t>
  </si>
  <si>
    <t>інше використання</t>
  </si>
  <si>
    <t>здійснення виробничої діяльності; була площа 156,20 кв. м</t>
  </si>
  <si>
    <t>101-5668/02</t>
  </si>
  <si>
    <t>08/10873</t>
  </si>
  <si>
    <t>Підприємство "Офіцери" Всеукраїнської  організації інвалідів "Союз організацій інвалідів України"  (30936446)</t>
  </si>
  <si>
    <t>Харченка вул.,  23 Б</t>
  </si>
  <si>
    <t>Школа № 280</t>
  </si>
  <si>
    <t xml:space="preserve"> П</t>
  </si>
  <si>
    <t>Зменшити площу об’єкта оренди (з 240,65 кв. м  на 162,85 кв. м ).                       За площу 240,65 кв.м. сплачують 3378,47 грн.</t>
  </si>
  <si>
    <t>062/05/12-5426</t>
  </si>
  <si>
    <t>08/9697</t>
  </si>
  <si>
    <t>ТОВ "Аптечне обєднання "Біокон" (34539443)</t>
  </si>
  <si>
    <t>Братиславська вул., 3, літ.А</t>
  </si>
  <si>
    <t>Звернення балансоутримувача щодо зменшення орендованої площі з 43,0 кв.м на 22,8 кв.м, у зв'язку з проведенням ремонту приймального відділення. Погоджено орендарем</t>
  </si>
  <si>
    <t>109/01/25-4079</t>
  </si>
  <si>
    <t>08/9558</t>
  </si>
  <si>
    <t>ГО "Спілка інвалідів України"
код 39946337</t>
  </si>
  <si>
    <t>Кудрявська вул., 5, літ. Б</t>
  </si>
  <si>
    <t>Приміщення, цоколь</t>
  </si>
  <si>
    <t xml:space="preserve">Розглянути клопотання орендаря щодо уточнення  загальної площі приміщення з 
 «52,1 кв.м» на 
«54,0 кв.м» та уточнення технічної характеристики приміщення з «підвал» на «цоколь» відповідно до нового поповерхового плану БТІ
</t>
  </si>
  <si>
    <t>105/01-1385/В-04</t>
  </si>
  <si>
    <t>08/10011</t>
  </si>
  <si>
    <t>Фінансове управління Печерської районної в місті Києві державної адміністрації (37451530)</t>
  </si>
  <si>
    <t xml:space="preserve">Омеляновича - Павленка вул., 15 </t>
  </si>
  <si>
    <t xml:space="preserve">звернулись з проханням змінити орендовану площу з 140,1 кв. м на 137,5 кв. м  (у зв"язку із передислокацією) </t>
  </si>
  <si>
    <t>062/05/19-6058</t>
  </si>
  <si>
    <t>08/10820</t>
  </si>
  <si>
    <t>Міський науковий інформаційно-аналітичний центр медичної статитстики</t>
  </si>
  <si>
    <t>Департамент охорони здоров'я</t>
  </si>
  <si>
    <t>Георгієвський провулок, 9, літ. А, А2 (корп. 1)</t>
  </si>
  <si>
    <t>приміщення 1, 2, 3 поверхів</t>
  </si>
  <si>
    <t>Прохання орендаря щодо зсеншення розміру площ орендованих приміщень з 502,5 кв. м до 310,90 кв. м</t>
  </si>
  <si>
    <t>105/01-1403/В-04</t>
  </si>
  <si>
    <t>08/9918</t>
  </si>
  <si>
    <t>Член Національної спілки журналістів України Преварська  Марта Іванівна (1794812308)</t>
  </si>
  <si>
    <t>Лютеранька вул, 27-29, літ. А</t>
  </si>
  <si>
    <t>Орендує площу 76,0 кв. м.  Площу 27,2 кв. м звілнив художник - графік Чорний І. Л.</t>
  </si>
  <si>
    <t>Благодійна організація "Рада багатодітних сімей, дітей - сиріт та дітей - інвалідів"</t>
  </si>
  <si>
    <t>Бойчука М. (Кіквідзе) вул., 6</t>
  </si>
  <si>
    <t>Благодійна організація</t>
  </si>
  <si>
    <t>20 - 1% ,         35,30 - 4%</t>
  </si>
  <si>
    <t xml:space="preserve">062/05/14-6108 </t>
  </si>
  <si>
    <t>08/10813</t>
  </si>
  <si>
    <t>ТОВ "Юрінком Інтер", код 21667576</t>
  </si>
  <si>
    <t>Героїв Дніпра вул., 31 Б, літ. А</t>
  </si>
  <si>
    <t>9.3, 
16, 
23.3.</t>
  </si>
  <si>
    <t>Промтовари                      торговий автомат          Друковані україномовні засоби масової інформації</t>
  </si>
  <si>
    <t>18,
 9, 
4</t>
  </si>
  <si>
    <t>Складна ставка: 18% - 2703,20; 9% - 337,90; 4% - 13155,56; було 185,2 - друковані україномовні засоби масової інформації</t>
  </si>
  <si>
    <t>108-9364</t>
  </si>
  <si>
    <t>08/10321</t>
  </si>
  <si>
    <t>Зміна ІУ (зміна цільового використання)</t>
  </si>
  <si>
    <t>ФОП Кривенко Олександр Євгенійович,                    код 2868319633</t>
  </si>
  <si>
    <t>Донецька вул., 18</t>
  </si>
  <si>
    <t>приміщення, підвал, 1 поверх</t>
  </si>
  <si>
    <t>9.3, 
20.6, 
21.4, 
18.2.</t>
  </si>
  <si>
    <t>Промтовари;                                                      торгівля канцтоварами для навчальних закладів;                                                  торгівля україномовною пресою;                                                              послуги ксерокопіювання</t>
  </si>
  <si>
    <t>18, 
6,
 5,
 7</t>
  </si>
  <si>
    <t>062/05/19-5844</t>
  </si>
  <si>
    <t>08/10317</t>
  </si>
  <si>
    <t>Національна медична академія післядипломної освіти імені П.Л.Шупика, код 01896702</t>
  </si>
  <si>
    <t>Шеаченка Т. бульвар, 1, літ. А</t>
  </si>
  <si>
    <t>приміщення; 1-3 поверх, підвал</t>
  </si>
  <si>
    <t>Навчальний заклад охорони здоров'я</t>
  </si>
  <si>
    <t>062/05/18-6060</t>
  </si>
  <si>
    <t>08/10826</t>
  </si>
  <si>
    <t>Управління культури, туризму та охорони культурної спадщини Голосіїївської РДА, 37413541</t>
  </si>
  <si>
    <t>Володимирська вул, 78, літ. А</t>
  </si>
  <si>
    <t xml:space="preserve"> приміщення 1,2,3 роверхи, цоколь</t>
  </si>
  <si>
    <t>104-4480</t>
  </si>
  <si>
    <t>08/9949</t>
  </si>
  <si>
    <t>ФОП Дикий Олександр Іванович (2881808374)</t>
  </si>
  <si>
    <t>Агрегатна вул., 2 А</t>
  </si>
  <si>
    <t>перукарня</t>
  </si>
  <si>
    <t>Оболонський проспект, 21 А</t>
  </si>
  <si>
    <t>104-4597</t>
  </si>
  <si>
    <t>08/10104</t>
  </si>
  <si>
    <t>ФОП Волохович Наталія Вікторівна (2729405721)</t>
  </si>
  <si>
    <t>Північна вул., 2 А</t>
  </si>
  <si>
    <t>ФОП Літвінчук Василь Петирович (2136217692)</t>
  </si>
  <si>
    <t>прирізка скла</t>
  </si>
  <si>
    <t>108-8543</t>
  </si>
  <si>
    <t>08/9478</t>
  </si>
  <si>
    <t>ФОП Каралоп М.А.     2879811369</t>
  </si>
  <si>
    <t xml:space="preserve">Горовиця вул., 8 </t>
  </si>
  <si>
    <t>Окремо розташована споруда</t>
  </si>
  <si>
    <t>21.8</t>
  </si>
  <si>
    <t xml:space="preserve">Прийом вторсировини </t>
  </si>
  <si>
    <t>108-9346</t>
  </si>
  <si>
    <t>08/10298</t>
  </si>
  <si>
    <t>ТОВ "Салон Амплуа"    31404809</t>
  </si>
  <si>
    <t>Нововокзальна вул., 21</t>
  </si>
  <si>
    <t>108-9735</t>
  </si>
  <si>
    <t>08/10839</t>
  </si>
  <si>
    <t>ТОВ "Віталі"     30468057</t>
  </si>
  <si>
    <t>Волгоградська вул., 21 А</t>
  </si>
  <si>
    <t>108-9739</t>
  </si>
  <si>
    <t>08/10838</t>
  </si>
  <si>
    <t>ФОП Слюняєв А.С    3151822415</t>
  </si>
  <si>
    <t xml:space="preserve">Тупикова вул., 16 </t>
  </si>
  <si>
    <t xml:space="preserve">108-9737 </t>
  </si>
  <si>
    <t>08/10837</t>
  </si>
  <si>
    <t>ФОП Власенко О.М.   2624612036</t>
  </si>
  <si>
    <t>Солом'янська вул., 4/2</t>
  </si>
  <si>
    <t>108-9736</t>
  </si>
  <si>
    <t>08/10835</t>
  </si>
  <si>
    <t>ТОВ "Віталі"  30468057</t>
  </si>
  <si>
    <t xml:space="preserve">Преображенська вул., 39/8 </t>
  </si>
  <si>
    <t>062/05/10-5744</t>
  </si>
  <si>
    <t>08/10187</t>
  </si>
  <si>
    <t>ПАТ "Київенерго"</t>
  </si>
  <si>
    <t>ТОВ "АЖУР-2000" (32162164)</t>
  </si>
  <si>
    <t>Промислова вул., 4/1</t>
  </si>
  <si>
    <t>гуртожиток</t>
  </si>
  <si>
    <t>побутове обслуговування населення (розміщення пральної машини-ландромату)</t>
  </si>
  <si>
    <t>062/05/12-6066</t>
  </si>
  <si>
    <t>08/10824</t>
  </si>
  <si>
    <t>ПП "Лівий берег", код 21576201</t>
  </si>
  <si>
    <t>Мілютенка вул., 34,  літ.А</t>
  </si>
  <si>
    <t>приміщення; 1-3 поверх</t>
  </si>
  <si>
    <t>майстерня дрібного ремонту одягу</t>
  </si>
  <si>
    <t>101-5129/02</t>
  </si>
  <si>
    <t>08/10060</t>
  </si>
  <si>
    <t>ТОВ "Центр позашкільної освіти "Престиж-Освіта"          (35315367)</t>
  </si>
  <si>
    <t>Приватний навчальний заклад (крім п.19 Методики)</t>
  </si>
  <si>
    <t>8% (за згодою сторін)</t>
  </si>
  <si>
    <t>062/05/18-6061</t>
  </si>
  <si>
    <t>08/10828</t>
  </si>
  <si>
    <t>КМКЛ № 4</t>
  </si>
  <si>
    <t>ФО-П Ландар А.П.</t>
  </si>
  <si>
    <t>Солом'янська вул., 17</t>
  </si>
  <si>
    <t>кафе, крім товарів підакцизної групи</t>
  </si>
  <si>
    <t>104-4643</t>
  </si>
  <si>
    <t>08/10206</t>
  </si>
  <si>
    <t>ТОВ "Книгарня"</t>
  </si>
  <si>
    <t>Архипенка О. вул., 3</t>
  </si>
  <si>
    <t>14.4.</t>
  </si>
  <si>
    <t>Ветаптека</t>
  </si>
  <si>
    <t>107-30/3840</t>
  </si>
  <si>
    <t>08/9557</t>
  </si>
  <si>
    <t>ПП "Автошкола "Агат", (31106787)</t>
  </si>
  <si>
    <t>Булгакова вул., 12</t>
  </si>
  <si>
    <t>СШ № 317</t>
  </si>
  <si>
    <t>Див. докладно у табл.
проведення курсів з підготовки водіїв</t>
  </si>
  <si>
    <t>Єфремова вул., 21 А</t>
  </si>
  <si>
    <t>108-9635</t>
  </si>
  <si>
    <t>08/10803</t>
  </si>
  <si>
    <t>КНП "ЦПМСД № 2" Солом'янського району</t>
  </si>
  <si>
    <t>ФОП Пророченко Ірина Вячеславівна (2419021640)</t>
  </si>
  <si>
    <t>Єреванська вул.,6</t>
  </si>
  <si>
    <t>Приватний заклад охорони здоров'я</t>
  </si>
  <si>
    <t>104-4478</t>
  </si>
  <si>
    <t>08/9947</t>
  </si>
  <si>
    <t>ГО "Київська академія наук" (24102076)</t>
  </si>
  <si>
    <t>Мінське шосе вул., 8 В</t>
  </si>
  <si>
    <t>ДНЗ № 135</t>
  </si>
  <si>
    <t>107-30/3242</t>
  </si>
  <si>
    <t>08/7490</t>
  </si>
  <si>
    <r>
      <t>ФОП Лук</t>
    </r>
    <r>
      <rPr>
        <sz val="10"/>
        <rFont val="Calibri"/>
        <family val="2"/>
        <charset val="204"/>
      </rPr>
      <t>’</t>
    </r>
    <r>
      <rPr>
        <sz val="10"/>
        <rFont val="Calibri"/>
        <family val="2"/>
        <charset val="204"/>
        <scheme val="minor"/>
      </rPr>
      <t>янов І. В. (2247214495)</t>
    </r>
  </si>
  <si>
    <t xml:space="preserve"> Рахманінова,  вул.,  47</t>
  </si>
  <si>
    <t>СЗШ №162</t>
  </si>
  <si>
    <t xml:space="preserve">Див. докладно в табл.
Для проведення занять з хореографії
</t>
  </si>
  <si>
    <t>102/03/26-4922</t>
  </si>
  <si>
    <t>08/9968</t>
  </si>
  <si>
    <t>Школа І-ІІІ ступенів № 119 Деснянського району міста Києва</t>
  </si>
  <si>
    <t>ПП "Центр розвитку Європи"  (32977463)</t>
  </si>
  <si>
    <t xml:space="preserve"> Закревського М. вул., 15 Б</t>
  </si>
  <si>
    <t>Школа № 119</t>
  </si>
  <si>
    <t>Інше (проведення занять з вивчення іноземної мови)</t>
  </si>
  <si>
    <t>Спеціалізована школа І-ІІІ ступенів № 307 з поглибленим вивченням природничих наук Деснянського району міста Києва</t>
  </si>
  <si>
    <t>Лисківська вул., 4 Б</t>
  </si>
  <si>
    <t>Школа № 307</t>
  </si>
  <si>
    <t>104-4479</t>
  </si>
  <si>
    <t>08/9948</t>
  </si>
  <si>
    <t>ФОП Тіщенко Олександр Леонідович (2458008633)</t>
  </si>
  <si>
    <t xml:space="preserve"> Озерна вул., 8 В</t>
  </si>
  <si>
    <t>Промтовари+товари підакцизної групи</t>
  </si>
  <si>
    <t>101-5152/02</t>
  </si>
  <si>
    <t>08/9860</t>
  </si>
  <si>
    <t>ФОП Дубська С.І. (1973618209)</t>
  </si>
  <si>
    <t>Севастопольська вул., 24</t>
  </si>
  <si>
    <t>Промтовари + товари підакцизної групи</t>
  </si>
  <si>
    <t>062/05/18-6106</t>
  </si>
  <si>
    <t>08/10814</t>
  </si>
  <si>
    <t>ТОВ "ТС Фешенейшн", Код 23153367</t>
  </si>
  <si>
    <t>Пулюя вул., 5, літ.А</t>
  </si>
  <si>
    <t>"8", 
24.1.</t>
  </si>
  <si>
    <t>солярій, кабінет масажу                     спортивний заклад</t>
  </si>
  <si>
    <t>25, 
3</t>
  </si>
  <si>
    <t>Складна ставка: 25% - 6923,91; 3% - 12068,38</t>
  </si>
  <si>
    <t>062/05/19-2463</t>
  </si>
  <si>
    <t>08/4366</t>
  </si>
  <si>
    <t>КП "Бессарабський ринок"</t>
  </si>
  <si>
    <t>ФО-П Каткова І.В, код 2448322909</t>
  </si>
  <si>
    <t>Бессарабська площа, 2</t>
  </si>
  <si>
    <t>кафе (крім товарів підакцизної групи</t>
  </si>
  <si>
    <t>зміна площі з 97,25 кв. м на 131,4 кв. м у зв'зку з переобміром площ</t>
  </si>
  <si>
    <t>продовження</t>
  </si>
  <si>
    <t>102/03/26-3615</t>
  </si>
  <si>
    <t>08/7562</t>
  </si>
  <si>
    <t>КНП "ЦПМСД № 3" Деснянського району м. Києва</t>
  </si>
  <si>
    <t>КП  "Фармація"</t>
  </si>
  <si>
    <t>Кисловодська вул., 20</t>
  </si>
  <si>
    <t>106-2705</t>
  </si>
  <si>
    <t>08/7955</t>
  </si>
  <si>
    <t>КНП "ЦПМСД№2" Подільського району</t>
  </si>
  <si>
    <t>Нежитлові приміщення, 1-й поверх</t>
  </si>
  <si>
    <t>062/05/18-4838</t>
  </si>
  <si>
    <t>08/8703</t>
  </si>
  <si>
    <t>ДКЛ № 4 Солом'янського району м. Києва</t>
  </si>
  <si>
    <t>Стражеска вул., 6 А, К1</t>
  </si>
  <si>
    <t>5-й Повторний</t>
  </si>
  <si>
    <t>062/05/17-5074</t>
  </si>
  <si>
    <t>08/9121</t>
  </si>
  <si>
    <t>КМКЛ № 5</t>
  </si>
  <si>
    <t>Відпочинку вул, 11, К1</t>
  </si>
  <si>
    <t>100-8082</t>
  </si>
  <si>
    <t>08/8710</t>
  </si>
  <si>
    <t>КНП "ЦПМСД  № 1" Голосіївського району м. Києва</t>
  </si>
  <si>
    <t>Якубовського  вул., 6</t>
  </si>
  <si>
    <t>13.1, 
24.3</t>
  </si>
  <si>
    <t>Аптека, аптека (приготування ліків за рецептами)</t>
  </si>
  <si>
    <t>12, 
3</t>
  </si>
  <si>
    <t>Площа 168,10 кв. м - розміщення аптек, що реалізують готові ліки;  81,70 кв. м - розміщення аптек, що використовуються для виготовлення ліків за рецептом</t>
  </si>
  <si>
    <t>062/05/19-2191</t>
  </si>
  <si>
    <t>08/3982</t>
  </si>
  <si>
    <t>ФО-Червінський В.К.  2117012239</t>
  </si>
  <si>
    <t>Сверстюка вул., 2</t>
  </si>
  <si>
    <t xml:space="preserve">приміщення </t>
  </si>
  <si>
    <t>21.6, 
8,
17.2</t>
  </si>
  <si>
    <t>Побутові послуги (фотопослуги), 
Ксерокопіювання, 
Торгівля непродовольчими товарами</t>
  </si>
  <si>
    <t>5,
7, 
18</t>
  </si>
  <si>
    <t>101-1747/02</t>
  </si>
  <si>
    <t>ТОВ "Медіа-Арсенал"   (31837805)</t>
  </si>
  <si>
    <t>Княжий Затон вул., 12 А</t>
  </si>
  <si>
    <t>Київська інженерна гімназія</t>
  </si>
  <si>
    <t>102/03/26-4314</t>
  </si>
  <si>
    <t>08/8832</t>
  </si>
  <si>
    <t>КП "Ватутінськінвестбуд" Деснянського району м. Києва</t>
  </si>
  <si>
    <t>ТОВ "Віолта" (19133146)</t>
  </si>
  <si>
    <t>Маяковського В. проспект, 60/10</t>
  </si>
  <si>
    <t>17.2, 
8.5</t>
  </si>
  <si>
    <t>Продтовари (крім товарів підакцизної групи)
Кафе (продаж товарів підакцизної групи)</t>
  </si>
  <si>
    <t>8, 
20</t>
  </si>
  <si>
    <t>109/01/25-2824</t>
  </si>
  <si>
    <t>08/6654</t>
  </si>
  <si>
    <t>ФОП Баландін Федір Володимирович
код 2682613739</t>
  </si>
  <si>
    <t>Пушкінська вул., 1-3/5</t>
  </si>
  <si>
    <t>109/01/25-1421</t>
  </si>
  <si>
    <t>08/3388</t>
  </si>
  <si>
    <t xml:space="preserve">ФО Рапай  Микола Павлович, член НСХУ  
код 1057404799
</t>
  </si>
  <si>
    <t>Володимирська. вул.,12-В</t>
  </si>
  <si>
    <t>1
4</t>
  </si>
  <si>
    <t>106-3000</t>
  </si>
  <si>
    <t>08/8303</t>
  </si>
  <si>
    <t>ФОП Глушак В.М.</t>
  </si>
  <si>
    <t>Костянтинівська вул., 36, літ.А</t>
  </si>
  <si>
    <t>062/05/14-5165</t>
  </si>
  <si>
    <t>08/9274</t>
  </si>
  <si>
    <t>ТОВ "Медімпульс плюс"</t>
  </si>
  <si>
    <t>1 поверх</t>
  </si>
  <si>
    <t>приватний заклад охорони здоровя (діагностичний кабінет з компютерним томографом)</t>
  </si>
  <si>
    <t>106-2999</t>
  </si>
  <si>
    <t>08/8302</t>
  </si>
  <si>
    <t xml:space="preserve">ФОП Войтко К.Ю. </t>
  </si>
  <si>
    <t xml:space="preserve">Свободи проспект, 2 Б </t>
  </si>
  <si>
    <t xml:space="preserve">ДНЗ №777 </t>
  </si>
  <si>
    <t>Нежитлові приміщення, 2-й поверх</t>
  </si>
  <si>
    <t>Спортивно-танцювальна секція</t>
  </si>
  <si>
    <t xml:space="preserve">Графік:: Пн.-Пт.  -  16.30-19.00,           12,5 год на тиждень      (30,00грн за 1год.) </t>
  </si>
  <si>
    <t>062/05/16-4841</t>
  </si>
  <si>
    <t>08/8827</t>
  </si>
  <si>
    <t>КП "Житній ринок"</t>
  </si>
  <si>
    <t>ТОВ "СТІЛ ЗАМОВЛЕНЬ"</t>
  </si>
  <si>
    <t>Верхній Вал вул., 16</t>
  </si>
  <si>
    <t>для розміщення кафе, що здійснює продаж товарів підакцизної групи</t>
  </si>
  <si>
    <t>Член Київської організації Національної спілки художників України.Карась Євген Валерійович</t>
  </si>
  <si>
    <t>Андріївський узвіз вул., 22 А, літ. А</t>
  </si>
  <si>
    <t>нежитлові приміщення, 2-й поверх</t>
  </si>
  <si>
    <t>2 роки 364 дні за умови укладення охоронного договору</t>
  </si>
  <si>
    <t>ПР. ПК з питань культури, туризму та інформаційної політики погодила проект рішення.
складна ставка: 20,00кв.м - 1%, 161,50кв.м - 4%</t>
  </si>
  <si>
    <t>106-3005</t>
  </si>
  <si>
    <t>08/8304</t>
  </si>
  <si>
    <t xml:space="preserve">ГО "Асоціація артгалерей України" </t>
  </si>
  <si>
    <t xml:space="preserve">Андріївський узвіз вул., 22, літ.А </t>
  </si>
  <si>
    <t>складна ставка: 20,00кв.м. - 1%,                 101,40кв.м. - 4%</t>
  </si>
  <si>
    <t>106-3196</t>
  </si>
  <si>
    <t>08/8925</t>
  </si>
  <si>
    <t xml:space="preserve">ФОП Бойко С.Г.    код 2615712048 </t>
  </si>
  <si>
    <t xml:space="preserve">Свободи проспект, 1 А, літ.Б </t>
  </si>
  <si>
    <t>Нежила будівля</t>
  </si>
  <si>
    <t>106-3001</t>
  </si>
  <si>
    <t>08/8307</t>
  </si>
  <si>
    <t xml:space="preserve">ТОВ "ЕКОАРТ" </t>
  </si>
  <si>
    <t xml:space="preserve">Андріївський Узвіз вул., 22 А, літ. А </t>
  </si>
  <si>
    <t>25</t>
  </si>
  <si>
    <t>Виставки української образотвтрчої продукції</t>
  </si>
  <si>
    <t xml:space="preserve">3, 
7  </t>
  </si>
  <si>
    <t>складна ставка: 50,00кв.м. - 3%,                 6,90кв.м. - 7%</t>
  </si>
  <si>
    <t xml:space="preserve">062/05/17-3722 </t>
  </si>
  <si>
    <t>08/6766</t>
  </si>
  <si>
    <t>ДЮСШ "Автомобіліст", 35250939</t>
  </si>
  <si>
    <t>приміщення; 1-4 поверх</t>
  </si>
  <si>
    <t>Нежилий
ЗНЗ № 128</t>
  </si>
  <si>
    <t>Пн-Пт: 17.15-22.00 год
Сб, Нд: 24 год</t>
  </si>
  <si>
    <t>Погодинна оренда: 23,75 год.
Добова оренда: 48 год.</t>
  </si>
  <si>
    <t>Погодинна оренда: 95 год.
Добова оренда: 192 год.</t>
  </si>
  <si>
    <t>2842,40 (погодинна оренда)
4787,52 (добова оренда)</t>
  </si>
  <si>
    <t>Бальзака О. де вул., 28</t>
  </si>
  <si>
    <t>Пн. - 16.00-19.00 Вт. - 12.00-14.00,                          16.00-18.00                Ср. - 16.00-19.00             Чт. - 12.00-14.00,           16.00-18.00              Пт. - 17.00-19.00</t>
  </si>
  <si>
    <t>Приміщення,           1, 2 поверхи</t>
  </si>
  <si>
    <t>Гмирі вул., 3-Б</t>
  </si>
  <si>
    <t xml:space="preserve">  ВТ.17:00-21:00             ЧТ.17:00-21:00                
</t>
  </si>
  <si>
    <t>Драгоманова вул., 10-В</t>
  </si>
  <si>
    <t xml:space="preserve"> ПН.16:00-20:00 ВТ.16:00-20:00             ЧТ.16:00-20:00                
</t>
  </si>
  <si>
    <t>Княжий Затон вул., 17-В</t>
  </si>
  <si>
    <t xml:space="preserve"> ПН.14:30-21:00 ВТ.14:30-21:00 СР.14:30-21:00            ЧТ.15:00-21:00 ПТ.14:30-21:00 СБ.11:00-15:00                
</t>
  </si>
  <si>
    <t>Харченка Євгена вул.,    23-Б</t>
  </si>
  <si>
    <t xml:space="preserve">ПН.18:30-21:30  ВТ.18:30-21:30         СР.18:30-21:30    ЧТ.18:30-21:30                  
</t>
  </si>
  <si>
    <t>Приміщення,           1-2 поверхи</t>
  </si>
  <si>
    <t xml:space="preserve">ПН.15:00-19:00  ВТ.15:00-19:00         СР.15:00-19:00    ЧТ.15:00-19:00 ПТ.15:00-19:00                  
</t>
  </si>
  <si>
    <t>ПН 19:30-20:30
ВТ 18:00-19:30
СР 18:00-19:30
ЧТ 18:00-19:30</t>
  </si>
  <si>
    <t>ГО "Київська академія наук"</t>
  </si>
  <si>
    <t>Мінське шосе, 8-В</t>
  </si>
  <si>
    <t xml:space="preserve">Пн. 15:00 - 15:30           Вт. 15:00 - 15:30       Ср. 15:00 - 15:30          Чт. 15:00 - 15:30               Пт. 15:00 - 16:00  </t>
  </si>
  <si>
    <r>
      <t>ФОП Лук</t>
    </r>
    <r>
      <rPr>
        <sz val="10"/>
        <color rgb="FF000000"/>
        <rFont val="Calibri"/>
        <family val="2"/>
        <charset val="204"/>
      </rPr>
      <t>’</t>
    </r>
    <r>
      <rPr>
        <sz val="10"/>
        <color rgb="FF000000"/>
        <rFont val="Calibri"/>
        <family val="2"/>
        <charset val="204"/>
        <scheme val="minor"/>
      </rPr>
      <t>янов І. В. (2247214495)</t>
    </r>
  </si>
  <si>
    <t>Рахманінова вул., 47</t>
  </si>
  <si>
    <t>62,50 кв. м
ВТ 14:30-17:00
ВТ 18:00-19:30
ЧТ 14:45-16:30               ЧТ 18:00-19:30
ПТ 14:45-16:30
ПТ 18:00-19:30</t>
  </si>
  <si>
    <t>ПП "Центр розвитку Європи" (32977463)</t>
  </si>
  <si>
    <t xml:space="preserve"> Закревського М. вул., 15-Б</t>
  </si>
  <si>
    <t>Пн. - 14.30-20.00 Вт. - 14.30-20.00       Ср. - 14.30-20.00             Чт. - 14.30-20.00                Пт. - 14.30-20.00</t>
  </si>
  <si>
    <t>Лисківська вул.,     4-Б</t>
  </si>
  <si>
    <t>Пн. - 15.00-18.00 Вт. - 15.00-18.00       Ср. - 15.00-18.00             Чт. - 15.00-18.00              Пт. - 15.00-18.00</t>
  </si>
  <si>
    <t>Княжий Затон вул., 12-А</t>
  </si>
  <si>
    <t>Організація дозвілля дітей та юнацтва</t>
  </si>
  <si>
    <t xml:space="preserve">ПН.15:00-22:00  ВТ.15:00-22:00         СР.15:00-22:00    
 ЧТ.15:00-22:00                СБ. 24 год.                    НД. 24 год.
</t>
  </si>
  <si>
    <t xml:space="preserve">просп. Свободи, 2-Б </t>
  </si>
  <si>
    <t xml:space="preserve">Графік: Пн.-Пт.  -  16.30-19.00    </t>
  </si>
  <si>
    <t>54.1</t>
  </si>
  <si>
    <t>102/04/26-6351</t>
  </si>
  <si>
    <t>08/12861</t>
  </si>
  <si>
    <t>УО Деснянської РДА</t>
  </si>
  <si>
    <t>ФОП Тонконог Д.В. (3209602894)</t>
  </si>
  <si>
    <t>Радунська, 46-А</t>
  </si>
  <si>
    <t>Інше (діяльність у галузі освіти)</t>
  </si>
  <si>
    <t>2 роки 364 дны</t>
  </si>
  <si>
    <t>приміщення, 3 поверх</t>
  </si>
  <si>
    <t xml:space="preserve">спортивна зала 
Пн. 15.30-17.30 
Ср. 15.30-17.30
навчальний кабінет 
Пн. 15.30-17.00
Вт. 17.00-17.30
Пт. 15.30-17.00 </t>
  </si>
  <si>
    <t>197.1</t>
  </si>
  <si>
    <t>100-13287</t>
  </si>
  <si>
    <t>31.07.2017</t>
  </si>
  <si>
    <t>ТОВ "Санта-Р"</t>
  </si>
  <si>
    <t>Голосіївський проспект, 36</t>
  </si>
  <si>
    <t>приміщення, 1 поверх</t>
  </si>
  <si>
    <t>Інше (розміщення аварійної дільниці сантехнічної служби ДНЗ та ЗШС)</t>
  </si>
  <si>
    <t>Погоджено</t>
  </si>
  <si>
    <t>42.1</t>
  </si>
  <si>
    <t>106-5339</t>
  </si>
  <si>
    <t>Приміщення, 1-й поверх</t>
  </si>
  <si>
    <t>32</t>
  </si>
  <si>
    <t>Розміщення громадської приймальні депутата Київради Маслової Н.В.</t>
  </si>
  <si>
    <t>1 грн. на рік, 
4</t>
  </si>
  <si>
    <t>Правди проспект, 33 літ. А</t>
  </si>
  <si>
    <t>Всеукраїнська громадська організація "Талановиті діти України"</t>
  </si>
  <si>
    <t>08/13032</t>
  </si>
  <si>
    <t>24.1</t>
  </si>
  <si>
    <t>Благодійний фонд "За європейський рівень життя" (38398451)</t>
  </si>
  <si>
    <t>Саксаганського вул. 40/85, літ. А, А"</t>
  </si>
  <si>
    <t>розміщення громадської приймальні депутата Київради Борозенця М.І.</t>
  </si>
  <si>
    <t>Зміна ІУ (Тимчасове припинення нарахування орендної плати)</t>
  </si>
  <si>
    <t>062/05/19-5293</t>
  </si>
  <si>
    <t>08/9390</t>
  </si>
  <si>
    <t>КП "Спортивний комплекс"</t>
  </si>
  <si>
    <t xml:space="preserve"> ТОВ "Тук тук" 
41159911 
</t>
  </si>
  <si>
    <t>Хмельницького, 58, літ. П</t>
  </si>
  <si>
    <t>приміщення 1 поверх</t>
  </si>
  <si>
    <t>8.6</t>
  </si>
  <si>
    <t>Кафе (продаж товарів підакцизної групи)</t>
  </si>
  <si>
    <t>Погоджено із зауваженнями</t>
  </si>
  <si>
    <t>3.1.</t>
  </si>
  <si>
    <t>3.2</t>
  </si>
  <si>
    <t>3.3</t>
  </si>
  <si>
    <t>3.4</t>
  </si>
  <si>
    <t>3.5</t>
  </si>
  <si>
    <t>108-12232</t>
  </si>
  <si>
    <t>08/13404</t>
  </si>
  <si>
    <t xml:space="preserve">ФОП Бизова Т.В. 2404114028       ФОП Геращенко Є.В. 2648611137        ТОВ "Вібус"    30437461              ФОП Косенко М.П.    ПП "ПерКомПром"     </t>
  </si>
  <si>
    <t>Приміщення,            підвал</t>
  </si>
  <si>
    <t xml:space="preserve">21.6 </t>
  </si>
  <si>
    <t>Стартова орендна плата - 3371,25 грн без ПДВ в місяць</t>
  </si>
  <si>
    <t>108-12233</t>
  </si>
  <si>
    <t>08/13405</t>
  </si>
  <si>
    <t xml:space="preserve">ФОП Земцова Л.П. 1180809920       ФОП Пастушенко Р.В. 2762910630            </t>
  </si>
  <si>
    <t>Приміщення,            цоколь</t>
  </si>
  <si>
    <t>26.3.    24.4.</t>
  </si>
  <si>
    <t xml:space="preserve">Дитяча молочна кухня             Ритуальні послуги   </t>
  </si>
  <si>
    <t>2%        3%</t>
  </si>
  <si>
    <t>Стартова орендна плата - 2657,50 грн без ПДВ в місяць</t>
  </si>
  <si>
    <t>108-12230</t>
  </si>
  <si>
    <t>08/13400</t>
  </si>
  <si>
    <t xml:space="preserve">ФОП Слюняєв А. С. 3151822415       ПП ПерКомПром 35783675        ФОП Хоменко К. В. 318724565    </t>
  </si>
  <si>
    <t>Стартова орендна плата - 949,58 грн без ПДВ в місяць</t>
  </si>
  <si>
    <t>108-12229</t>
  </si>
  <si>
    <t>08/13401</t>
  </si>
  <si>
    <t xml:space="preserve">ТОВ Джиуфізікс енд дріллінг сервісіз 39278628       ТОВ ПромГуртТрейдер 32306700    </t>
  </si>
  <si>
    <t>Стартова орендна плата - 4024,00 грн без ПДВ в місяць</t>
  </si>
  <si>
    <t>108-12231</t>
  </si>
  <si>
    <t>08/13403</t>
  </si>
  <si>
    <t xml:space="preserve">ТОВ Ресурс Буд 39717166                      ТОВ ЛМ Постач 37118481    </t>
  </si>
  <si>
    <t>Приміщення,            1 поверх</t>
  </si>
  <si>
    <t>20.1</t>
  </si>
  <si>
    <t>Ідальня (крім товарів підакцизної групи)</t>
  </si>
  <si>
    <t>Стартова орендна плата - 3700,00 грн без ПДВ в місяць</t>
  </si>
  <si>
    <t>Без застосування п.11 рішення КМР від 21.04.2015 №415/1280</t>
  </si>
  <si>
    <t>20% - 105601,67</t>
  </si>
  <si>
    <t>Без застосування п.11 рішення КМР від 21.04.2015 №415/1280 та за умови підтримувати в належному стані громадської вбиральні та прилеглої території</t>
  </si>
  <si>
    <t>101-7376/02</t>
  </si>
  <si>
    <t>БО "Благодійний фонд Марини Шеремет" (39279257)</t>
  </si>
  <si>
    <t>Поліська вул., 14</t>
  </si>
  <si>
    <t>Приміщення, підвал та 1 поверх</t>
  </si>
  <si>
    <t>благодійна організація з реабілітації</t>
  </si>
  <si>
    <t>100 кв. м - 1 грн. на рік; 567,60 кв. м - 0,1%</t>
  </si>
  <si>
    <t>08/13234</t>
  </si>
  <si>
    <t>16.1</t>
  </si>
  <si>
    <t>Не набрало необхідної кількості голосів</t>
  </si>
  <si>
    <t>46.1</t>
  </si>
  <si>
    <t>100-13408</t>
  </si>
  <si>
    <t>08/13315</t>
  </si>
  <si>
    <t>Бурмистенка вул. 13</t>
  </si>
  <si>
    <t>17.1</t>
  </si>
  <si>
    <t>Перенесено</t>
  </si>
  <si>
    <t xml:space="preserve">Протокол №58 від 20.07.2017 -питання не набрало необхідної кількості голосів. 
Протокол №57 від 11.07.2017 -питання не розглянуто та перенесено
Протокол №55 від 30.06.2017 - Протокол №59 - Питання не розглянуто та перенесено. Протокол №54 від 23.06.2017 - перенести розгляд питання. Орендодавцю майна запросити представників ТОВ. Протокол №53 від 13.06.2017 - питання не розглянуто та перенесено. Протокол №47 від 12.05.2017 - перенесено. Потенційному орендарю надати до Департаменту комунальної власності м.Києва документи щодо зміни статусу юридичної особи. Протокол №45 від 07.04.2017 та від 11.04.2017 перенести розгляд питання та запросити представника КП "Поділ-нерухомість"  Протокол №44 від 28.03.2017 - питання  не розглянуто та перенесено.
Протокол №43 від 14.03.2017 - питання не розглянуто та перенесено. </t>
  </si>
  <si>
    <t>Знято з розгляду</t>
  </si>
  <si>
    <t xml:space="preserve">Протокол №59 від 01.08.2017 не розглянуто та перенесено. Протокол №57 від 11.07.2017 - перенести розгляд питання та запросити представників організації. </t>
  </si>
  <si>
    <t>Протокол №59 від 01.08.2017 Протокол №57 від 11.07.2017 -питання не розглянуто та перенесено
Протокол №55 від 30.06.2017 -питання не розглянуто та перенесено</t>
  </si>
  <si>
    <t>Протокол №59 не набрало необхідної кількості голосів</t>
  </si>
  <si>
    <t xml:space="preserve">Протокол №59 - питання не розглянуто та перенесено. Протокол №57 від 11.07.2017 - питання не розглянуто та перенесено. </t>
  </si>
  <si>
    <t xml:space="preserve">Протокол №59 від 01.08.2017 - питання не розглянуто та перенесеноПротокол №57 від 11.07.2017 - питання не розглянуто та перенесено. </t>
  </si>
  <si>
    <t xml:space="preserve">Протокол №59 від 01.08.2017 - питання не розгялунто та перенесено. Протокол №57 від 11.07.2017 -питання не розглянуто та перенесено
Протокол №54 від 23.06.2017 - зняти з розгляду на доопрацювання депутатом Д.Калініченком. Протокол №53 від 13.06.2017 - питання не розглянуто та перенесено. </t>
  </si>
  <si>
    <t xml:space="preserve">Протокол №59 від 01.08.2017 - питання не розгялунто та перенесено.Протокол №57 від 11.07.2017 -питання не розглянуто та перенесено
Протокол №53 від 13.06.2017 - питання не розглянуто та перенесено. </t>
  </si>
  <si>
    <t xml:space="preserve">Протокол №59 від 01.08.2017 - питання не розгялунто та перенесено.Протокол №54 від 23.06.2017 перенести. Орендодавцю майна надати відповідний акт щодо неможливості використання орендованого майна.  Протокол №53 від 13.06.2017 - питання не розглянуто та перенесено. </t>
  </si>
  <si>
    <t>Протокол №59 від 01.08.2017 - питання не розгялунто та перенесено.Протокол №57 від 11.07.2017 -питання не розглянуто та перенесено
Протокол №48 від 16.05.2017 - питання не набрало необхідної кількості голосів. Протокол №47 від 12.05.2017 - питання не розглянуто та перенесено</t>
  </si>
  <si>
    <t>Протокол №59 від 01.08.2017 - питання не розгялунто та перенесено.Протокол №54 від 23.06.2017 - знято на доопрацювання депутатами С.Артеменком та М.Буділовим. Протокол №53 від 13.06.2017 - питання не розглянуто та перенесено. Протокол №51 від 26.05.2017 питання не розглянуто та перенесено</t>
  </si>
  <si>
    <t xml:space="preserve">Протокол №59 від 01.08.2017 - питання не розгялунто та перенесено.Протокол №57 від 11.07.2017 - питання не розглянуто та перенесено. </t>
  </si>
  <si>
    <t xml:space="preserve">Протокол №59 від 01.08.2017 - питання не розгялунто та перенесено. Протокол №57 від 11.07.2017 - питання не розглянуто та перенесено. </t>
  </si>
  <si>
    <t>Протокол №59 від 01.08.2017 - питання не розгялунто та перенесено.</t>
  </si>
  <si>
    <t xml:space="preserve">Протокол №59 від 01.08.2017 - питання не розгялунто та перенесено.Протокол №57 від 11.07.2017 -питання не розглянуто та перенесено
Протокол №51 від 26.05.2017 - не набрало необхідної кількості голосів. 
Протокол №45 від 07.04.2017, 11.04.2017 - перенесено. Балансоутримувачу майна надати поповерхові плани. </t>
  </si>
  <si>
    <t xml:space="preserve">Протокол №59 від 01.08.2017 - питання не розгялунто та перенесено.Протокол №57 від 11.07.2017 -питання не розглянуто та перенесено
Протокол №51 від 26.05.2017 - Не набрало необхідної кількості голосів
Протокол №45 від 07.04.2017, 11.04.2017 - перенесено. Орендодавцю майна надати поповерхові плани. </t>
  </si>
  <si>
    <t xml:space="preserve">Протокол №59 від 01.08.2017 - питання не розгялунто та перенесено.Протокол №55 від 30.06.2017 -питання знято на доопрацювання депутатами С.Артеменком, М.Іщенком.
Протокол №54 - питання не розглянуто та перенесено. Протокол №53 від 13.06.2017 - питання не розглянуто та перенесено. </t>
  </si>
  <si>
    <t>Протокол №59 від 01.08.2017 - питання не розгялунто та перенесено.Є заява Т.Кінько представника ініціативної групи щодо зняття з розгляду ПК питання та непродовження договору оренди. Протокол №54 від 23.06.2017 - питання знято на доопрацювання депутатом М.Буділовим. Протокол №53 від 13.06.2017 - питання не розглянуто та перенесено. Протокол №51 від 26.05.2017 питання не розглянуто та перенесено</t>
  </si>
  <si>
    <t>Протокол №59 від 01.08.2017 - питання не розгялунто та перенесено.Протокол №54 від 23.06.2017 - питання знято на доопрацювання депутатом М.Буділовим. Протокол №53 від 13.06.2017 - питання не розглянуто та перенесено. Протокол №51 від 26.05.2017 питання не розглянуто та перенесено</t>
  </si>
  <si>
    <t>Протокол №59 від 01.08.2017 - питання не розгялунто та перенесено.Протокол №45 від 07.04.2017, 11.04.2017 - знято на доопрацювання депутатом Л.Антонєнком</t>
  </si>
  <si>
    <t xml:space="preserve">Протокол №59 від 01.08.2017 - питання не розгялунто та перенесено.Протокол №55 від 30.06.2017- знято на доопрацювання депутатом В.Сторожуком.
Протокол №54 - питання не розглянуто та перенесено. Протокол №53 від 13.06.2017 - питання не розглянуто та перенесено. </t>
  </si>
  <si>
    <t xml:space="preserve">Протокол №59 від 01.08.2017 - питання не розгялунто та перенесено.Протокол №55 від 30.06.2017- питання знято на доопрцювання В.Сторожуком.
Протокол №54 - питання не розглянуто та перенесено. Протокол №53 від 13.06.2017 - питання не розглянуто та перенесено. </t>
  </si>
  <si>
    <t xml:space="preserve">Протокол №59 від 01.08.2017 - питання не розгялунто та перенесено.Протокол №55 від 30.06.2017- питання знято на доопрцювання депутатам Г.Свириденко, В.Сторожуком.
Протокол №54 - питання не розглянуто та перенесено. Протокол №53 від 13.06.2017 - питання не розглянуто та перенесено. </t>
  </si>
  <si>
    <t xml:space="preserve">Протокол №59 від 01.08.2017 - питання не розгялунто та перенесено.Протокол №55 від 30.06.2017 -питання знято на доопрацювання В.Сторожуком.
Протокол №54 - питання не розглянуто та перенесено. Протокол №53 від 13.06.2017 - питання не розглянуто та перенесено. </t>
  </si>
  <si>
    <t>Протокол №59 від 01.08.2017 - питання не розгялунто та перенесено.Протокол №54 від 23.06.2017 - питання перенесено на доопрацювання В.Сторожуку. Протокол №53 від 13.06.2017 - питання не розглянуто та перенесено. Протокол №51 від 26.05.2017 питання не розглянуто та перенесено</t>
  </si>
  <si>
    <t>Василенка вул., 14-В</t>
  </si>
  <si>
    <t xml:space="preserve"> Виборзька вул., 81/83</t>
  </si>
  <si>
    <t>Ушинського вул., 1</t>
  </si>
  <si>
    <t>Відрадний проспект, 51</t>
  </si>
  <si>
    <t xml:space="preserve"> Пост-Волинська вул., 2/103</t>
  </si>
  <si>
    <t>Визначити орендну ставку у розмірі 0,01%</t>
  </si>
  <si>
    <t>1 грн. на рік  Є звернення депутата В.Онофрійчука від 11.07.2017 №08/279/08/075-062 щодо підтримки даного питання</t>
  </si>
  <si>
    <t>1% - 2755,00 грн. 
Дніпровська РДА за клопотанням орендаря підтримує орендну ставку в розмірі 1%</t>
  </si>
  <si>
    <t>Протокол №59 від 01.08.2017 - питання не розгялунто та перенесено.Протокол №55 від 30.06.2017 -питання не набрало необхідної кількості голосів</t>
  </si>
  <si>
    <t>41.1</t>
  </si>
  <si>
    <t>до 31.12.2017</t>
  </si>
  <si>
    <t>Відмовлено</t>
  </si>
  <si>
    <t>Протокол №59 від 01.08.2017 - питання не розгялунто та перенесено.Протокол №48 від 16.05.2017 - питання не набрало необхідної кількості голосів. Протокол №47 від 12.05.2017 - питання не розглянуто та перенесено</t>
  </si>
  <si>
    <t>Оренда 01.08.2017</t>
  </si>
  <si>
    <t>107-30/4179</t>
  </si>
  <si>
    <t>08/10095</t>
  </si>
  <si>
    <t>ФОП Оржаховська С. Я., (2122006264)</t>
  </si>
  <si>
    <t>Підлісна вул., 3</t>
  </si>
  <si>
    <t>18.3.</t>
  </si>
  <si>
    <t>Припинення нарахування орендної плати відповідно до складеного акту між орендарем та ПАТ "Київенерго"  через неможливість налагодження електропостачання з ПАТ "Київенерго"</t>
  </si>
  <si>
    <t xml:space="preserve">  на термін з 01.05.2017 до дати підписання акту прийому-передачі. </t>
  </si>
  <si>
    <t xml:space="preserve">Погоджено </t>
  </si>
  <si>
    <t xml:space="preserve">ФОП Гобатюк П.І.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</si>
</sst>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0&quot;₴&quot;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rgb="FF00B0F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1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name val="Calibri"/>
      <family val="2"/>
      <charset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8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438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0" fillId="2" borderId="2" xfId="26" applyNumberFormat="1" applyFont="1" applyFill="1" applyBorder="1" applyAlignment="1">
      <alignment horizontal="center" vertical="center" wrapText="1"/>
    </xf>
    <xf numFmtId="4" fontId="10" fillId="2" borderId="2" xfId="27" applyNumberFormat="1" applyFont="1" applyFill="1" applyBorder="1" applyAlignment="1" applyProtection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0" fillId="2" borderId="2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6" fillId="0" borderId="0" xfId="0" applyFont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6" applyNumberFormat="1" applyFont="1" applyFill="1" applyBorder="1" applyAlignment="1" applyProtection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0" fontId="17" fillId="2" borderId="2" xfId="1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8" fillId="0" borderId="0" xfId="0" applyFont="1"/>
    <xf numFmtId="2" fontId="19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3" fillId="0" borderId="2" xfId="0" applyFont="1" applyBorder="1"/>
    <xf numFmtId="0" fontId="3" fillId="2" borderId="2" xfId="1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 applyProtection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1" fillId="2" borderId="2" xfId="1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4" fillId="0" borderId="0" xfId="0" applyFont="1" applyFill="1"/>
    <xf numFmtId="0" fontId="25" fillId="0" borderId="0" xfId="0" applyFont="1"/>
    <xf numFmtId="0" fontId="11" fillId="2" borderId="2" xfId="1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center" wrapText="1"/>
    </xf>
    <xf numFmtId="4" fontId="19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3" fillId="2" borderId="2" xfId="1" applyNumberFormat="1" applyFont="1" applyFill="1" applyBorder="1" applyAlignment="1">
      <alignment horizontal="center" vertical="center" wrapText="1"/>
    </xf>
    <xf numFmtId="49" fontId="12" fillId="7" borderId="10" xfId="0" applyNumberFormat="1" applyFont="1" applyFill="1" applyBorder="1" applyAlignment="1">
      <alignment horizontal="center" vertical="center" wrapText="1"/>
    </xf>
    <xf numFmtId="49" fontId="12" fillId="7" borderId="11" xfId="0" applyNumberFormat="1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3" fillId="0" borderId="9" xfId="0" applyFont="1" applyBorder="1"/>
    <xf numFmtId="0" fontId="3" fillId="3" borderId="2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14" fontId="3" fillId="3" borderId="2" xfId="1" applyNumberFormat="1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 applyProtection="1">
      <alignment horizontal="center" vertical="center" wrapText="1"/>
    </xf>
    <xf numFmtId="4" fontId="3" fillId="3" borderId="2" xfId="3" applyNumberFormat="1" applyFont="1" applyFill="1" applyBorder="1" applyAlignment="1" applyProtection="1">
      <alignment horizontal="center" vertical="center" wrapText="1"/>
    </xf>
    <xf numFmtId="164" fontId="3" fillId="3" borderId="2" xfId="2" applyFont="1" applyFill="1" applyBorder="1" applyAlignment="1" applyProtection="1">
      <alignment horizontal="center" vertical="center" wrapText="1"/>
    </xf>
    <xf numFmtId="4" fontId="3" fillId="3" borderId="2" xfId="3" applyNumberFormat="1" applyFont="1" applyFill="1" applyBorder="1" applyAlignment="1">
      <alignment horizontal="center" vertical="center" wrapText="1"/>
    </xf>
    <xf numFmtId="0" fontId="3" fillId="4" borderId="2" xfId="1" applyNumberFormat="1" applyFont="1" applyFill="1" applyBorder="1" applyAlignment="1">
      <alignment horizontal="center" vertical="center" wrapText="1"/>
    </xf>
    <xf numFmtId="49" fontId="3" fillId="4" borderId="2" xfId="1" applyNumberFormat="1" applyFont="1" applyFill="1" applyBorder="1" applyAlignment="1">
      <alignment horizontal="center" vertical="center" wrapText="1"/>
    </xf>
    <xf numFmtId="49" fontId="3" fillId="4" borderId="2" xfId="2" applyNumberFormat="1" applyFont="1" applyFill="1" applyBorder="1" applyAlignment="1" applyProtection="1">
      <alignment horizontal="center" vertical="center" wrapText="1"/>
    </xf>
    <xf numFmtId="49" fontId="3" fillId="4" borderId="2" xfId="3" applyNumberFormat="1" applyFont="1" applyFill="1" applyBorder="1" applyAlignment="1" applyProtection="1">
      <alignment horizontal="center" vertical="center" wrapText="1"/>
    </xf>
    <xf numFmtId="0" fontId="3" fillId="4" borderId="2" xfId="3" applyNumberFormat="1" applyFont="1" applyFill="1" applyBorder="1" applyAlignment="1">
      <alignment horizontal="center" vertical="center" wrapText="1"/>
    </xf>
    <xf numFmtId="0" fontId="26" fillId="0" borderId="0" xfId="0" applyFont="1"/>
    <xf numFmtId="0" fontId="3" fillId="0" borderId="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8" fillId="8" borderId="0" xfId="0" applyFont="1" applyFill="1"/>
    <xf numFmtId="0" fontId="29" fillId="0" borderId="0" xfId="0" applyFont="1"/>
    <xf numFmtId="14" fontId="3" fillId="0" borderId="2" xfId="0" applyNumberFormat="1" applyFont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 wrapText="1"/>
    </xf>
    <xf numFmtId="0" fontId="15" fillId="2" borderId="2" xfId="1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14" fontId="15" fillId="5" borderId="2" xfId="0" applyNumberFormat="1" applyFont="1" applyFill="1" applyBorder="1" applyAlignment="1">
      <alignment horizontal="center" vertical="center" wrapText="1"/>
    </xf>
    <xf numFmtId="2" fontId="15" fillId="5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5" fillId="0" borderId="0" xfId="0" applyFont="1"/>
    <xf numFmtId="0" fontId="5" fillId="0" borderId="0" xfId="0" applyFont="1" applyFill="1"/>
    <xf numFmtId="0" fontId="3" fillId="3" borderId="2" xfId="1" applyFont="1" applyFill="1" applyBorder="1" applyAlignment="1">
      <alignment horizontal="center" vertical="center" wrapText="1"/>
    </xf>
    <xf numFmtId="0" fontId="16" fillId="2" borderId="0" xfId="0" applyFont="1" applyFill="1"/>
    <xf numFmtId="0" fontId="31" fillId="0" borderId="0" xfId="0" applyFont="1"/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" fontId="15" fillId="5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3" fillId="2" borderId="2" xfId="8" applyNumberFormat="1" applyFont="1" applyFill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4" fontId="3" fillId="0" borderId="2" xfId="4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6" applyNumberFormat="1" applyFont="1" applyFill="1" applyBorder="1" applyAlignment="1" applyProtection="1">
      <alignment horizontal="center" vertical="center" wrapText="1"/>
    </xf>
    <xf numFmtId="4" fontId="3" fillId="2" borderId="2" xfId="6" applyNumberFormat="1" applyFont="1" applyFill="1" applyBorder="1" applyAlignment="1">
      <alignment horizontal="center" vertical="center" wrapText="1"/>
    </xf>
    <xf numFmtId="0" fontId="3" fillId="8" borderId="2" xfId="0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2" applyNumberFormat="1" applyFont="1" applyFill="1" applyBorder="1" applyAlignment="1" applyProtection="1">
      <alignment horizontal="center" vertical="center" wrapText="1"/>
    </xf>
    <xf numFmtId="4" fontId="3" fillId="0" borderId="2" xfId="6" applyNumberFormat="1" applyFont="1" applyFill="1" applyBorder="1" applyAlignment="1" applyProtection="1">
      <alignment horizontal="center" vertical="center" wrapText="1"/>
    </xf>
    <xf numFmtId="4" fontId="3" fillId="0" borderId="2" xfId="6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4" fontId="3" fillId="2" borderId="2" xfId="3" applyNumberFormat="1" applyFont="1" applyFill="1" applyBorder="1" applyAlignment="1" applyProtection="1">
      <alignment horizontal="center" vertical="center" wrapText="1"/>
    </xf>
    <xf numFmtId="0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6" borderId="2" xfId="8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11" applyNumberFormat="1" applyFont="1" applyFill="1" applyBorder="1" applyAlignment="1" applyProtection="1">
      <alignment horizontal="center" vertical="center" wrapText="1"/>
    </xf>
    <xf numFmtId="4" fontId="3" fillId="2" borderId="2" xfId="1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0" fontId="15" fillId="0" borderId="2" xfId="8" applyFont="1" applyBorder="1" applyAlignment="1">
      <alignment horizontal="center" vertical="center" wrapText="1"/>
    </xf>
    <xf numFmtId="14" fontId="3" fillId="8" borderId="2" xfId="1" applyNumberFormat="1" applyFont="1" applyFill="1" applyBorder="1" applyAlignment="1">
      <alignment horizontal="center" vertical="center" wrapText="1"/>
    </xf>
    <xf numFmtId="0" fontId="3" fillId="2" borderId="2" xfId="8" applyNumberFormat="1" applyFont="1" applyFill="1" applyBorder="1" applyAlignment="1">
      <alignment horizontal="center" vertical="center" wrapText="1"/>
    </xf>
    <xf numFmtId="4" fontId="3" fillId="2" borderId="2" xfId="23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1" applyNumberFormat="1" applyFont="1" applyFill="1" applyBorder="1" applyAlignment="1">
      <alignment horizontal="center" vertical="center" wrapText="1"/>
    </xf>
    <xf numFmtId="49" fontId="15" fillId="0" borderId="2" xfId="1" applyNumberFormat="1" applyFont="1" applyFill="1" applyBorder="1" applyAlignment="1">
      <alignment horizontal="center" vertical="center" wrapText="1"/>
    </xf>
    <xf numFmtId="14" fontId="15" fillId="0" borderId="2" xfId="1" applyNumberFormat="1" applyFont="1" applyFill="1" applyBorder="1" applyAlignment="1">
      <alignment horizontal="center" vertical="center" wrapText="1"/>
    </xf>
    <xf numFmtId="14" fontId="15" fillId="0" borderId="2" xfId="0" applyNumberFormat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4" fontId="15" fillId="0" borderId="2" xfId="30" applyNumberFormat="1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8" borderId="2" xfId="1" applyNumberFormat="1" applyFont="1" applyFill="1" applyBorder="1" applyAlignment="1">
      <alignment horizontal="center" vertical="center" wrapText="1"/>
    </xf>
    <xf numFmtId="14" fontId="3" fillId="8" borderId="2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 wrapText="1"/>
    </xf>
    <xf numFmtId="4" fontId="3" fillId="8" borderId="2" xfId="2" applyNumberFormat="1" applyFont="1" applyFill="1" applyBorder="1" applyAlignment="1" applyProtection="1">
      <alignment horizontal="center" vertical="center" wrapText="1"/>
    </xf>
    <xf numFmtId="4" fontId="3" fillId="8" borderId="2" xfId="6" applyNumberFormat="1" applyFont="1" applyFill="1" applyBorder="1" applyAlignment="1" applyProtection="1">
      <alignment horizontal="center" vertical="center" wrapText="1"/>
    </xf>
    <xf numFmtId="4" fontId="3" fillId="8" borderId="2" xfId="6" applyNumberFormat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14" fontId="3" fillId="8" borderId="2" xfId="8" applyNumberFormat="1" applyFont="1" applyFill="1" applyBorder="1" applyAlignment="1">
      <alignment horizontal="center" vertical="center" wrapText="1"/>
    </xf>
    <xf numFmtId="0" fontId="3" fillId="8" borderId="2" xfId="8" applyFont="1" applyFill="1" applyBorder="1" applyAlignment="1">
      <alignment horizontal="center" vertical="center" wrapText="1"/>
    </xf>
    <xf numFmtId="49" fontId="3" fillId="8" borderId="2" xfId="2" applyNumberFormat="1" applyFont="1" applyFill="1" applyBorder="1" applyAlignment="1" applyProtection="1">
      <alignment horizontal="center" vertical="center" wrapText="1"/>
    </xf>
    <xf numFmtId="4" fontId="3" fillId="8" borderId="2" xfId="11" applyNumberFormat="1" applyFont="1" applyFill="1" applyBorder="1" applyAlignment="1" applyProtection="1">
      <alignment horizontal="center" vertical="center" wrapText="1"/>
    </xf>
    <xf numFmtId="0" fontId="3" fillId="8" borderId="2" xfId="2" applyNumberFormat="1" applyFont="1" applyFill="1" applyBorder="1" applyAlignment="1" applyProtection="1">
      <alignment horizontal="center" vertical="center" wrapText="1"/>
    </xf>
    <xf numFmtId="4" fontId="3" fillId="8" borderId="2" xfId="11" applyNumberFormat="1" applyFont="1" applyFill="1" applyBorder="1" applyAlignment="1">
      <alignment horizontal="center" vertical="center" wrapText="1"/>
    </xf>
    <xf numFmtId="4" fontId="3" fillId="8" borderId="2" xfId="1" applyNumberFormat="1" applyFont="1" applyFill="1" applyBorder="1" applyAlignment="1">
      <alignment horizontal="center" vertical="center" wrapText="1"/>
    </xf>
    <xf numFmtId="4" fontId="3" fillId="8" borderId="2" xfId="30" applyNumberFormat="1" applyFont="1" applyFill="1" applyBorder="1" applyAlignment="1">
      <alignment horizontal="center" vertical="center" wrapText="1"/>
    </xf>
    <xf numFmtId="4" fontId="3" fillId="8" borderId="2" xfId="0" applyNumberFormat="1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49" fontId="3" fillId="0" borderId="2" xfId="8" applyNumberFormat="1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0" fontId="15" fillId="8" borderId="2" xfId="1" applyNumberFormat="1" applyFont="1" applyFill="1" applyBorder="1" applyAlignment="1">
      <alignment horizontal="center" vertical="center" wrapText="1"/>
    </xf>
    <xf numFmtId="49" fontId="15" fillId="8" borderId="2" xfId="1" applyNumberFormat="1" applyFont="1" applyFill="1" applyBorder="1" applyAlignment="1">
      <alignment horizontal="center" vertical="center" wrapText="1"/>
    </xf>
    <xf numFmtId="14" fontId="15" fillId="8" borderId="2" xfId="1" applyNumberFormat="1" applyFont="1" applyFill="1" applyBorder="1" applyAlignment="1">
      <alignment horizontal="center" vertical="center" wrapText="1"/>
    </xf>
    <xf numFmtId="14" fontId="15" fillId="8" borderId="2" xfId="0" applyNumberFormat="1" applyFont="1" applyFill="1" applyBorder="1" applyAlignment="1">
      <alignment horizontal="center" vertical="center" wrapText="1"/>
    </xf>
    <xf numFmtId="4" fontId="15" fillId="8" borderId="2" xfId="2" applyNumberFormat="1" applyFont="1" applyFill="1" applyBorder="1" applyAlignment="1" applyProtection="1">
      <alignment horizontal="center" vertical="center" wrapText="1"/>
    </xf>
    <xf numFmtId="0" fontId="15" fillId="8" borderId="2" xfId="0" applyNumberFormat="1" applyFont="1" applyFill="1" applyBorder="1" applyAlignment="1">
      <alignment horizontal="center" vertical="center" wrapText="1"/>
    </xf>
    <xf numFmtId="4" fontId="15" fillId="8" borderId="2" xfId="6" applyNumberFormat="1" applyFont="1" applyFill="1" applyBorder="1" applyAlignment="1" applyProtection="1">
      <alignment horizontal="center" vertical="center" wrapText="1"/>
    </xf>
    <xf numFmtId="4" fontId="15" fillId="8" borderId="2" xfId="6" applyNumberFormat="1" applyFont="1" applyFill="1" applyBorder="1" applyAlignment="1">
      <alignment horizontal="center" vertical="center" wrapText="1"/>
    </xf>
    <xf numFmtId="49" fontId="15" fillId="8" borderId="2" xfId="0" applyNumberFormat="1" applyFont="1" applyFill="1" applyBorder="1" applyAlignment="1">
      <alignment horizontal="center" vertical="center" wrapText="1"/>
    </xf>
    <xf numFmtId="165" fontId="3" fillId="0" borderId="2" xfId="3" applyFont="1" applyFill="1" applyBorder="1" applyAlignment="1">
      <alignment horizontal="center" vertical="center" wrapText="1"/>
    </xf>
    <xf numFmtId="165" fontId="3" fillId="0" borderId="2" xfId="3" applyFont="1" applyFill="1" applyBorder="1" applyAlignment="1" applyProtection="1">
      <alignment horizontal="center" vertical="center" wrapText="1"/>
    </xf>
    <xf numFmtId="164" fontId="3" fillId="0" borderId="2" xfId="2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>
      <alignment horizontal="center" vertical="center" wrapText="1"/>
    </xf>
    <xf numFmtId="0" fontId="3" fillId="0" borderId="2" xfId="8" applyFont="1" applyBorder="1" applyAlignment="1">
      <alignment horizontal="center" vertical="center" wrapText="1"/>
    </xf>
    <xf numFmtId="4" fontId="3" fillId="2" borderId="2" xfId="9" applyNumberFormat="1" applyFont="1" applyFill="1" applyBorder="1" applyAlignment="1">
      <alignment horizontal="center" vertical="center" wrapText="1"/>
    </xf>
    <xf numFmtId="4" fontId="3" fillId="2" borderId="2" xfId="8" applyNumberFormat="1" applyFont="1" applyFill="1" applyBorder="1" applyAlignment="1">
      <alignment horizontal="center" vertical="center" wrapText="1"/>
    </xf>
    <xf numFmtId="4" fontId="15" fillId="0" borderId="2" xfId="7" applyNumberFormat="1" applyFont="1" applyFill="1" applyBorder="1" applyAlignment="1">
      <alignment horizontal="center" vertical="center" wrapText="1"/>
    </xf>
    <xf numFmtId="4" fontId="15" fillId="0" borderId="2" xfId="2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4" fontId="15" fillId="0" borderId="2" xfId="6" applyNumberFormat="1" applyFont="1" applyFill="1" applyBorder="1" applyAlignment="1" applyProtection="1">
      <alignment horizontal="center" vertical="center" wrapText="1"/>
    </xf>
    <xf numFmtId="4" fontId="15" fillId="0" borderId="2" xfId="6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" fontId="3" fillId="2" borderId="2" xfId="31" applyNumberFormat="1" applyFont="1" applyFill="1" applyBorder="1" applyAlignment="1" applyProtection="1">
      <alignment horizontal="center" vertical="center" wrapText="1"/>
    </xf>
    <xf numFmtId="4" fontId="3" fillId="2" borderId="2" xfId="31" applyNumberFormat="1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center" vertical="center" wrapText="1"/>
    </xf>
    <xf numFmtId="4" fontId="15" fillId="2" borderId="2" xfId="30" applyNumberFormat="1" applyFont="1" applyFill="1" applyBorder="1" applyAlignment="1">
      <alignment horizontal="center" vertical="center" wrapText="1"/>
    </xf>
    <xf numFmtId="4" fontId="3" fillId="0" borderId="2" xfId="9" applyNumberFormat="1" applyFont="1" applyFill="1" applyBorder="1" applyAlignment="1">
      <alignment horizontal="center" vertical="center" wrapText="1"/>
    </xf>
    <xf numFmtId="4" fontId="3" fillId="2" borderId="2" xfId="23" applyNumberFormat="1" applyFont="1" applyFill="1" applyBorder="1" applyAlignment="1" applyProtection="1">
      <alignment horizontal="center" vertical="center" wrapText="1"/>
    </xf>
    <xf numFmtId="14" fontId="3" fillId="2" borderId="2" xfId="8" applyNumberFormat="1" applyFont="1" applyFill="1" applyBorder="1" applyAlignment="1">
      <alignment horizontal="center" vertical="center"/>
    </xf>
    <xf numFmtId="4" fontId="3" fillId="2" borderId="2" xfId="5" applyNumberFormat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16" fontId="3" fillId="2" borderId="2" xfId="2" applyNumberFormat="1" applyFont="1" applyFill="1" applyBorder="1" applyAlignment="1" applyProtection="1">
      <alignment horizontal="center" vertical="center" wrapText="1"/>
    </xf>
    <xf numFmtId="49" fontId="15" fillId="2" borderId="2" xfId="1" applyNumberFormat="1" applyFont="1" applyFill="1" applyBorder="1" applyAlignment="1">
      <alignment horizontal="center" vertical="center" wrapText="1"/>
    </xf>
    <xf numFmtId="14" fontId="15" fillId="2" borderId="2" xfId="1" applyNumberFormat="1" applyFont="1" applyFill="1" applyBorder="1" applyAlignment="1">
      <alignment horizontal="center" vertical="center" wrapText="1"/>
    </xf>
    <xf numFmtId="0" fontId="30" fillId="2" borderId="2" xfId="1" applyNumberFormat="1" applyFont="1" applyFill="1" applyBorder="1" applyAlignment="1">
      <alignment horizontal="center" vertical="center" wrapText="1"/>
    </xf>
    <xf numFmtId="0" fontId="34" fillId="2" borderId="2" xfId="1" applyNumberFormat="1" applyFont="1" applyFill="1" applyBorder="1" applyAlignment="1">
      <alignment horizontal="center" vertical="center" wrapText="1"/>
    </xf>
    <xf numFmtId="4" fontId="15" fillId="2" borderId="2" xfId="2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4" fontId="15" fillId="2" borderId="2" xfId="3" applyNumberFormat="1" applyFont="1" applyFill="1" applyBorder="1" applyAlignment="1" applyProtection="1">
      <alignment horizontal="center" vertical="center" wrapText="1"/>
    </xf>
    <xf numFmtId="0" fontId="15" fillId="2" borderId="2" xfId="2" applyNumberFormat="1" applyFont="1" applyFill="1" applyBorder="1" applyAlignment="1" applyProtection="1">
      <alignment horizontal="center" vertical="center" wrapText="1"/>
    </xf>
    <xf numFmtId="4" fontId="15" fillId="2" borderId="2" xfId="3" applyNumberFormat="1" applyFont="1" applyFill="1" applyBorder="1" applyAlignment="1">
      <alignment horizontal="center" vertical="center" wrapText="1"/>
    </xf>
    <xf numFmtId="0" fontId="35" fillId="2" borderId="2" xfId="1" applyNumberFormat="1" applyFont="1" applyFill="1" applyBorder="1" applyAlignment="1">
      <alignment horizontal="center" vertical="center" wrapText="1"/>
    </xf>
    <xf numFmtId="165" fontId="3" fillId="2" borderId="2" xfId="3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3" fillId="0" borderId="2" xfId="8" applyNumberFormat="1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4" fontId="3" fillId="0" borderId="2" xfId="11" applyNumberFormat="1" applyFont="1" applyFill="1" applyBorder="1" applyAlignment="1" applyProtection="1">
      <alignment horizontal="center" vertical="center" wrapText="1"/>
    </xf>
    <xf numFmtId="0" fontId="3" fillId="0" borderId="2" xfId="2" applyNumberFormat="1" applyFont="1" applyFill="1" applyBorder="1" applyAlignment="1" applyProtection="1">
      <alignment horizontal="center" vertical="center" wrapText="1"/>
    </xf>
    <xf numFmtId="4" fontId="3" fillId="0" borderId="2" xfId="1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3" fillId="0" borderId="2" xfId="8" applyNumberFormat="1" applyFont="1" applyFill="1" applyBorder="1" applyAlignment="1">
      <alignment horizontal="center" vertical="center" wrapText="1"/>
    </xf>
    <xf numFmtId="14" fontId="3" fillId="9" borderId="2" xfId="8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right" vertic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2" fontId="19" fillId="6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right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/>
    </xf>
    <xf numFmtId="2" fontId="28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4" borderId="9" xfId="1" applyNumberFormat="1" applyFont="1" applyFill="1" applyBorder="1" applyAlignment="1">
      <alignment horizontal="center" vertical="center" wrapText="1"/>
    </xf>
    <xf numFmtId="0" fontId="13" fillId="0" borderId="13" xfId="0" applyFont="1" applyBorder="1"/>
    <xf numFmtId="0" fontId="13" fillId="0" borderId="3" xfId="0" applyFont="1" applyBorder="1"/>
    <xf numFmtId="0" fontId="18" fillId="0" borderId="0" xfId="0" applyFont="1" applyBorder="1"/>
    <xf numFmtId="0" fontId="24" fillId="0" borderId="0" xfId="0" applyFont="1" applyBorder="1"/>
    <xf numFmtId="0" fontId="13" fillId="0" borderId="0" xfId="0" applyFont="1" applyBorder="1"/>
    <xf numFmtId="0" fontId="16" fillId="0" borderId="0" xfId="0" applyFont="1" applyBorder="1"/>
    <xf numFmtId="0" fontId="26" fillId="0" borderId="0" xfId="0" applyFont="1" applyBorder="1"/>
    <xf numFmtId="0" fontId="18" fillId="8" borderId="0" xfId="0" applyFont="1" applyFill="1" applyBorder="1"/>
    <xf numFmtId="0" fontId="5" fillId="0" borderId="0" xfId="0" applyFont="1" applyBorder="1"/>
    <xf numFmtId="0" fontId="5" fillId="0" borderId="0" xfId="0" applyFont="1" applyFill="1" applyBorder="1"/>
    <xf numFmtId="0" fontId="3" fillId="3" borderId="2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0" fillId="2" borderId="0" xfId="0" applyFill="1" applyBorder="1"/>
    <xf numFmtId="49" fontId="5" fillId="2" borderId="2" xfId="0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1" applyNumberFormat="1" applyFont="1" applyFill="1" applyBorder="1" applyAlignment="1" applyProtection="1">
      <alignment horizontal="center" vertical="center" wrapText="1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0" fontId="0" fillId="2" borderId="0" xfId="0" applyFill="1"/>
    <xf numFmtId="14" fontId="5" fillId="2" borderId="2" xfId="0" applyNumberFormat="1" applyFont="1" applyFill="1" applyBorder="1" applyAlignment="1">
      <alignment horizontal="center" vertical="center" wrapText="1"/>
    </xf>
    <xf numFmtId="14" fontId="5" fillId="2" borderId="2" xfId="8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" fontId="5" fillId="2" borderId="2" xfId="6" applyNumberFormat="1" applyFont="1" applyFill="1" applyBorder="1" applyAlignment="1">
      <alignment horizontal="center" vertical="center" wrapText="1"/>
    </xf>
    <xf numFmtId="0" fontId="36" fillId="2" borderId="2" xfId="1" applyNumberFormat="1" applyFont="1" applyFill="1" applyBorder="1" applyAlignment="1">
      <alignment horizontal="center" vertical="center" wrapText="1"/>
    </xf>
    <xf numFmtId="14" fontId="11" fillId="2" borderId="2" xfId="8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11" fillId="2" borderId="2" xfId="8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4" fontId="11" fillId="2" borderId="2" xfId="23" applyNumberFormat="1" applyFont="1" applyFill="1" applyBorder="1" applyAlignment="1" applyProtection="1">
      <alignment horizontal="center" vertical="center" wrapText="1"/>
    </xf>
    <xf numFmtId="0" fontId="11" fillId="2" borderId="2" xfId="8" applyNumberFormat="1" applyFont="1" applyFill="1" applyBorder="1" applyAlignment="1">
      <alignment horizontal="center" vertical="center" wrapText="1"/>
    </xf>
    <xf numFmtId="4" fontId="11" fillId="2" borderId="2" xfId="23" applyNumberFormat="1" applyFont="1" applyFill="1" applyBorder="1" applyAlignment="1">
      <alignment horizontal="center" vertical="center" wrapText="1"/>
    </xf>
    <xf numFmtId="0" fontId="18" fillId="2" borderId="0" xfId="0" applyFont="1" applyFill="1"/>
    <xf numFmtId="2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9" applyNumberFormat="1" applyFont="1" applyFill="1" applyBorder="1" applyAlignment="1" applyProtection="1">
      <alignment horizontal="center" vertical="center" wrapText="1"/>
    </xf>
    <xf numFmtId="4" fontId="5" fillId="2" borderId="2" xfId="9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3" fontId="11" fillId="2" borderId="2" xfId="2" applyNumberFormat="1" applyFont="1" applyFill="1" applyBorder="1" applyAlignment="1" applyProtection="1">
      <alignment horizontal="center" vertical="center" wrapText="1"/>
    </xf>
    <xf numFmtId="4" fontId="11" fillId="2" borderId="2" xfId="11" applyNumberFormat="1" applyFont="1" applyFill="1" applyBorder="1" applyAlignment="1" applyProtection="1">
      <alignment horizontal="center" vertical="center" wrapText="1"/>
    </xf>
    <xf numFmtId="0" fontId="11" fillId="2" borderId="2" xfId="2" applyNumberFormat="1" applyFont="1" applyFill="1" applyBorder="1" applyAlignment="1" applyProtection="1">
      <alignment horizontal="center" vertical="center" wrapText="1"/>
    </xf>
    <xf numFmtId="4" fontId="11" fillId="2" borderId="2" xfId="11" applyNumberFormat="1" applyFont="1" applyFill="1" applyBorder="1" applyAlignment="1">
      <alignment horizontal="center" vertical="center" wrapText="1"/>
    </xf>
    <xf numFmtId="4" fontId="11" fillId="2" borderId="2" xfId="1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0" fontId="24" fillId="2" borderId="0" xfId="0" applyFont="1" applyFill="1"/>
    <xf numFmtId="4" fontId="5" fillId="2" borderId="2" xfId="8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4" fontId="5" fillId="2" borderId="2" xfId="31" applyNumberFormat="1" applyFont="1" applyFill="1" applyBorder="1" applyAlignment="1" applyProtection="1">
      <alignment horizontal="center" vertical="center" wrapText="1"/>
    </xf>
    <xf numFmtId="4" fontId="5" fillId="2" borderId="2" xfId="31" applyNumberFormat="1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4" fontId="5" fillId="2" borderId="2" xfId="4" applyNumberFormat="1" applyFont="1" applyFill="1" applyBorder="1" applyAlignment="1">
      <alignment horizontal="center" vertical="center" wrapText="1"/>
    </xf>
    <xf numFmtId="9" fontId="11" fillId="2" borderId="2" xfId="0" applyNumberFormat="1" applyFont="1" applyFill="1" applyBorder="1" applyAlignment="1">
      <alignment horizontal="center" vertical="center" wrapText="1"/>
    </xf>
    <xf numFmtId="4" fontId="5" fillId="2" borderId="2" xfId="3" applyNumberFormat="1" applyFont="1" applyFill="1" applyBorder="1" applyAlignment="1">
      <alignment horizontal="center" vertical="center" wrapText="1"/>
    </xf>
    <xf numFmtId="0" fontId="26" fillId="2" borderId="0" xfId="0" applyFont="1" applyFill="1"/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4" fontId="11" fillId="2" borderId="2" xfId="3" applyNumberFormat="1" applyFont="1" applyFill="1" applyBorder="1" applyAlignment="1" applyProtection="1">
      <alignment horizontal="center" vertical="center" wrapText="1"/>
    </xf>
    <xf numFmtId="4" fontId="11" fillId="2" borderId="2" xfId="3" applyNumberFormat="1" applyFont="1" applyFill="1" applyBorder="1" applyAlignment="1">
      <alignment horizontal="center" vertical="center" wrapText="1"/>
    </xf>
    <xf numFmtId="0" fontId="37" fillId="2" borderId="2" xfId="8" applyFont="1" applyFill="1" applyBorder="1" applyAlignment="1">
      <alignment horizontal="center" vertical="center" wrapText="1"/>
    </xf>
    <xf numFmtId="0" fontId="29" fillId="2" borderId="0" xfId="0" applyFont="1" applyFill="1"/>
    <xf numFmtId="4" fontId="11" fillId="2" borderId="2" xfId="9" applyNumberFormat="1" applyFont="1" applyFill="1" applyBorder="1" applyAlignment="1">
      <alignment horizontal="center" vertical="center" wrapText="1"/>
    </xf>
    <xf numFmtId="4" fontId="11" fillId="2" borderId="2" xfId="6" applyNumberFormat="1" applyFont="1" applyFill="1" applyBorder="1" applyAlignment="1" applyProtection="1">
      <alignment horizontal="center" vertical="center" wrapText="1"/>
    </xf>
    <xf numFmtId="4" fontId="11" fillId="2" borderId="2" xfId="6" applyNumberFormat="1" applyFont="1" applyFill="1" applyBorder="1" applyAlignment="1">
      <alignment horizontal="center" vertical="center" wrapText="1"/>
    </xf>
    <xf numFmtId="4" fontId="5" fillId="2" borderId="2" xfId="3" applyNumberFormat="1" applyFont="1" applyFill="1" applyBorder="1" applyAlignment="1" applyProtection="1">
      <alignment horizontal="center" vertical="center" wrapText="1"/>
    </xf>
    <xf numFmtId="49" fontId="38" fillId="2" borderId="2" xfId="0" applyNumberFormat="1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2" xfId="1" applyNumberFormat="1" applyFont="1" applyFill="1" applyBorder="1" applyAlignment="1">
      <alignment horizontal="center" vertical="center" wrapText="1"/>
    </xf>
    <xf numFmtId="4" fontId="5" fillId="2" borderId="2" xfId="11" applyNumberFormat="1" applyFont="1" applyFill="1" applyBorder="1" applyAlignment="1" applyProtection="1">
      <alignment horizontal="right" vertical="center" wrapText="1"/>
    </xf>
    <xf numFmtId="4" fontId="5" fillId="2" borderId="2" xfId="24" applyNumberFormat="1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14" fontId="5" fillId="2" borderId="15" xfId="1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1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" fontId="5" fillId="2" borderId="15" xfId="2" applyNumberFormat="1" applyFont="1" applyFill="1" applyBorder="1" applyAlignment="1" applyProtection="1">
      <alignment horizontal="center" vertical="center" wrapText="1"/>
    </xf>
    <xf numFmtId="2" fontId="19" fillId="2" borderId="15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4" fontId="19" fillId="2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 wrapText="1"/>
    </xf>
    <xf numFmtId="2" fontId="11" fillId="2" borderId="18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15" fillId="2" borderId="18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4" fontId="5" fillId="2" borderId="18" xfId="6" applyNumberFormat="1" applyFont="1" applyFill="1" applyBorder="1" applyAlignment="1" applyProtection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8" borderId="2" xfId="1" applyNumberFormat="1" applyFont="1" applyFill="1" applyBorder="1" applyAlignment="1">
      <alignment horizontal="center" vertical="center" wrapText="1"/>
    </xf>
    <xf numFmtId="4" fontId="10" fillId="8" borderId="2" xfId="27" applyNumberFormat="1" applyFont="1" applyFill="1" applyBorder="1" applyAlignment="1" applyProtection="1">
      <alignment horizontal="center" vertical="center" wrapText="1"/>
    </xf>
    <xf numFmtId="2" fontId="19" fillId="8" borderId="2" xfId="0" applyNumberFormat="1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 wrapText="1"/>
    </xf>
    <xf numFmtId="4" fontId="19" fillId="8" borderId="1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4" fontId="9" fillId="0" borderId="18" xfId="0" applyNumberFormat="1" applyFont="1" applyBorder="1" applyAlignment="1">
      <alignment horizontal="center" vertical="center"/>
    </xf>
    <xf numFmtId="4" fontId="11" fillId="2" borderId="18" xfId="3" applyNumberFormat="1" applyFont="1" applyFill="1" applyBorder="1" applyAlignment="1" applyProtection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2" fontId="41" fillId="2" borderId="2" xfId="0" applyNumberFormat="1" applyFont="1" applyFill="1" applyBorder="1" applyAlignment="1">
      <alignment horizontal="right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4" fillId="2" borderId="18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4" fontId="5" fillId="2" borderId="20" xfId="1" applyNumberFormat="1" applyFont="1" applyFill="1" applyBorder="1" applyAlignment="1">
      <alignment horizontal="center" vertical="center" wrapText="1"/>
    </xf>
    <xf numFmtId="0" fontId="5" fillId="2" borderId="20" xfId="26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68" fontId="3" fillId="0" borderId="0" xfId="1" applyNumberFormat="1" applyFont="1" applyAlignment="1">
      <alignment horizontal="center" vertical="center" wrapText="1"/>
    </xf>
    <xf numFmtId="168" fontId="3" fillId="3" borderId="2" xfId="1" applyNumberFormat="1" applyFont="1" applyFill="1" applyBorder="1" applyAlignment="1">
      <alignment horizontal="center" vertical="center" wrapText="1"/>
    </xf>
    <xf numFmtId="168" fontId="3" fillId="4" borderId="2" xfId="1" applyNumberFormat="1" applyFont="1" applyFill="1" applyBorder="1" applyAlignment="1">
      <alignment horizontal="center" vertical="center" wrapText="1"/>
    </xf>
    <xf numFmtId="168" fontId="5" fillId="6" borderId="2" xfId="8" applyNumberFormat="1" applyFont="1" applyFill="1" applyBorder="1" applyAlignment="1">
      <alignment horizontal="center" vertical="center" wrapText="1"/>
    </xf>
    <xf numFmtId="168" fontId="5" fillId="2" borderId="2" xfId="0" applyNumberFormat="1" applyFont="1" applyFill="1" applyBorder="1" applyAlignment="1">
      <alignment horizontal="center" vertical="center" wrapText="1"/>
    </xf>
    <xf numFmtId="168" fontId="11" fillId="6" borderId="2" xfId="8" applyNumberFormat="1" applyFont="1" applyFill="1" applyBorder="1" applyAlignment="1">
      <alignment horizontal="center" vertical="center" wrapText="1"/>
    </xf>
    <xf numFmtId="168" fontId="11" fillId="2" borderId="2" xfId="0" applyNumberFormat="1" applyFont="1" applyFill="1" applyBorder="1" applyAlignment="1">
      <alignment horizontal="center" vertical="center" wrapText="1"/>
    </xf>
    <xf numFmtId="168" fontId="5" fillId="2" borderId="2" xfId="1" applyNumberFormat="1" applyFont="1" applyFill="1" applyBorder="1" applyAlignment="1">
      <alignment horizontal="center" vertical="center" wrapText="1"/>
    </xf>
    <xf numFmtId="168" fontId="11" fillId="2" borderId="2" xfId="1" applyNumberFormat="1" applyFont="1" applyFill="1" applyBorder="1" applyAlignment="1">
      <alignment horizontal="center" vertical="center" wrapText="1"/>
    </xf>
    <xf numFmtId="168" fontId="23" fillId="2" borderId="2" xfId="1" applyNumberFormat="1" applyFont="1" applyFill="1" applyBorder="1" applyAlignment="1">
      <alignment horizontal="center" vertical="center" wrapText="1"/>
    </xf>
    <xf numFmtId="168" fontId="3" fillId="2" borderId="2" xfId="0" applyNumberFormat="1" applyFont="1" applyFill="1" applyBorder="1" applyAlignment="1">
      <alignment horizontal="center" vertical="center" wrapText="1"/>
    </xf>
    <xf numFmtId="168" fontId="3" fillId="6" borderId="2" xfId="8" applyNumberFormat="1" applyFont="1" applyFill="1" applyBorder="1" applyAlignment="1">
      <alignment horizontal="center" vertical="center" wrapText="1"/>
    </xf>
    <xf numFmtId="168" fontId="3" fillId="0" borderId="2" xfId="0" applyNumberFormat="1" applyFont="1" applyFill="1" applyBorder="1" applyAlignment="1">
      <alignment horizontal="center" vertical="center" wrapText="1"/>
    </xf>
    <xf numFmtId="168" fontId="15" fillId="0" borderId="2" xfId="0" applyNumberFormat="1" applyFont="1" applyFill="1" applyBorder="1" applyAlignment="1">
      <alignment horizontal="center" vertical="center" wrapText="1"/>
    </xf>
    <xf numFmtId="168" fontId="3" fillId="8" borderId="2" xfId="0" applyNumberFormat="1" applyFont="1" applyFill="1" applyBorder="1" applyAlignment="1">
      <alignment horizontal="center" vertical="center" wrapText="1"/>
    </xf>
    <xf numFmtId="168" fontId="3" fillId="8" borderId="2" xfId="1" applyNumberFormat="1" applyFont="1" applyFill="1" applyBorder="1" applyAlignment="1">
      <alignment horizontal="center" vertical="center" wrapText="1"/>
    </xf>
    <xf numFmtId="168" fontId="3" fillId="2" borderId="2" xfId="1" applyNumberFormat="1" applyFont="1" applyFill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 vertical="center" wrapText="1"/>
    </xf>
    <xf numFmtId="168" fontId="30" fillId="2" borderId="2" xfId="1" applyNumberFormat="1" applyFont="1" applyFill="1" applyBorder="1" applyAlignment="1">
      <alignment horizontal="center" vertical="center" wrapText="1"/>
    </xf>
    <xf numFmtId="168" fontId="3" fillId="0" borderId="2" xfId="8" applyNumberFormat="1" applyFont="1" applyFill="1" applyBorder="1" applyAlignment="1">
      <alignment horizontal="center" vertical="center" wrapText="1"/>
    </xf>
    <xf numFmtId="168" fontId="9" fillId="0" borderId="2" xfId="0" applyNumberFormat="1" applyFont="1" applyBorder="1" applyAlignment="1">
      <alignment horizontal="center" vertical="center" wrapText="1"/>
    </xf>
    <xf numFmtId="168" fontId="9" fillId="0" borderId="0" xfId="0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4" fontId="11" fillId="2" borderId="2" xfId="8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4" fontId="11" fillId="0" borderId="2" xfId="7" applyNumberFormat="1" applyFont="1" applyFill="1" applyBorder="1" applyAlignment="1">
      <alignment horizontal="center" vertical="center" wrapText="1"/>
    </xf>
    <xf numFmtId="9" fontId="11" fillId="0" borderId="2" xfId="1" applyNumberFormat="1" applyFont="1" applyFill="1" applyBorder="1" applyAlignment="1">
      <alignment horizontal="center" vertical="center" wrapText="1"/>
    </xf>
    <xf numFmtId="4" fontId="11" fillId="0" borderId="2" xfId="7" applyNumberFormat="1" applyFont="1" applyFill="1" applyBorder="1" applyAlignment="1">
      <alignment horizontal="right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horizontal="center" vertical="center" wrapText="1"/>
    </xf>
    <xf numFmtId="49" fontId="11" fillId="8" borderId="2" xfId="1" applyNumberFormat="1" applyFont="1" applyFill="1" applyBorder="1" applyAlignment="1">
      <alignment horizontal="center" vertical="center" wrapText="1"/>
    </xf>
    <xf numFmtId="14" fontId="11" fillId="8" borderId="2" xfId="1" applyNumberFormat="1" applyFont="1" applyFill="1" applyBorder="1" applyAlignment="1">
      <alignment horizontal="center" vertical="center" wrapText="1"/>
    </xf>
    <xf numFmtId="14" fontId="11" fillId="8" borderId="2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 wrapText="1"/>
    </xf>
    <xf numFmtId="4" fontId="11" fillId="8" borderId="2" xfId="2" applyNumberFormat="1" applyFont="1" applyFill="1" applyBorder="1" applyAlignment="1" applyProtection="1">
      <alignment horizontal="center" vertical="center" wrapText="1"/>
    </xf>
    <xf numFmtId="9" fontId="11" fillId="8" borderId="2" xfId="0" applyNumberFormat="1" applyFont="1" applyFill="1" applyBorder="1" applyAlignment="1">
      <alignment horizontal="center" vertical="center" wrapText="1"/>
    </xf>
    <xf numFmtId="4" fontId="11" fillId="8" borderId="2" xfId="6" applyNumberFormat="1" applyFont="1" applyFill="1" applyBorder="1" applyAlignment="1" applyProtection="1">
      <alignment horizontal="center" vertical="center" wrapText="1"/>
    </xf>
    <xf numFmtId="4" fontId="11" fillId="8" borderId="2" xfId="6" applyNumberFormat="1" applyFont="1" applyFill="1" applyBorder="1" applyAlignment="1">
      <alignment horizontal="center" vertical="center" wrapText="1"/>
    </xf>
    <xf numFmtId="0" fontId="11" fillId="8" borderId="2" xfId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2" fontId="5" fillId="0" borderId="2" xfId="2" applyNumberFormat="1" applyFont="1" applyFill="1" applyBorder="1" applyAlignment="1" applyProtection="1">
      <alignment horizontal="right" vertical="center" wrapText="1"/>
    </xf>
    <xf numFmtId="165" fontId="5" fillId="0" borderId="2" xfId="4" applyFont="1" applyFill="1" applyBorder="1" applyAlignment="1" applyProtection="1">
      <alignment horizontal="center" vertical="center" wrapText="1"/>
    </xf>
    <xf numFmtId="164" fontId="5" fillId="0" borderId="2" xfId="2" applyFont="1" applyFill="1" applyBorder="1" applyAlignment="1" applyProtection="1">
      <alignment horizontal="center" vertical="center" wrapText="1"/>
    </xf>
    <xf numFmtId="4" fontId="5" fillId="0" borderId="2" xfId="4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22" xfId="0" applyFont="1" applyBorder="1"/>
    <xf numFmtId="0" fontId="13" fillId="0" borderId="23" xfId="0" applyFont="1" applyBorder="1"/>
    <xf numFmtId="0" fontId="16" fillId="0" borderId="23" xfId="0" applyFont="1" applyBorder="1"/>
    <xf numFmtId="0" fontId="1" fillId="0" borderId="2" xfId="0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</cellXfs>
  <cellStyles count="32">
    <cellStyle name="Звичайний" xfId="0" builtinId="0"/>
    <cellStyle name="Звичайний 2" xfId="13"/>
    <cellStyle name="Звичайний 3" xfId="28"/>
    <cellStyle name="Звичайний 4" xfId="10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0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1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303"/>
  <sheetViews>
    <sheetView tabSelected="1" topLeftCell="A2" zoomScale="73" zoomScaleNormal="73" workbookViewId="0">
      <pane ySplit="3" topLeftCell="A149" activePane="bottomLeft" state="frozen"/>
      <selection activeCell="A2" sqref="A2"/>
      <selection pane="bottomLeft" activeCell="U151" sqref="U151"/>
    </sheetView>
  </sheetViews>
  <sheetFormatPr defaultColWidth="10.42578125" defaultRowHeight="15" x14ac:dyDescent="0.25"/>
  <cols>
    <col min="1" max="1" width="5.5703125" customWidth="1"/>
    <col min="2" max="2" width="6.85546875" style="12" customWidth="1"/>
    <col min="3" max="3" width="13.7109375" style="14" customWidth="1"/>
    <col min="4" max="4" width="13.28515625" style="14" customWidth="1"/>
    <col min="5" max="5" width="10.85546875" style="24" customWidth="1"/>
    <col min="6" max="6" width="11.140625" style="22" customWidth="1"/>
    <col min="7" max="7" width="11.42578125" style="14" customWidth="1"/>
    <col min="8" max="8" width="10.85546875" style="14" customWidth="1"/>
    <col min="9" max="9" width="11.28515625" style="13" customWidth="1"/>
    <col min="10" max="10" width="11.42578125" style="13" customWidth="1"/>
    <col min="11" max="11" width="12.140625" style="13" customWidth="1"/>
    <col min="12" max="12" width="9.7109375" style="14" customWidth="1"/>
    <col min="13" max="13" width="13.140625" style="393" customWidth="1"/>
    <col min="14" max="14" width="16.140625" style="13" customWidth="1"/>
    <col min="15" max="15" width="13" style="14" customWidth="1"/>
    <col min="16" max="16" width="8.140625" style="14" customWidth="1"/>
    <col min="17" max="17" width="7.7109375" style="14" customWidth="1"/>
    <col min="18" max="18" width="7.42578125" style="14" customWidth="1"/>
    <col min="19" max="19" width="15.42578125" style="14" customWidth="1"/>
    <col min="20" max="20" width="9.7109375" style="398" customWidth="1"/>
    <col min="21" max="21" width="8.5703125" style="14" customWidth="1"/>
    <col min="22" max="22" width="12.42578125" style="398" customWidth="1"/>
    <col min="23" max="23" width="5.7109375" style="14" customWidth="1"/>
    <col min="24" max="24" width="13.85546875" style="398" customWidth="1"/>
    <col min="25" max="25" width="11.140625" style="14" customWidth="1"/>
    <col min="26" max="26" width="6.5703125" style="14" customWidth="1"/>
    <col min="27" max="27" width="8.7109375" style="14" customWidth="1"/>
    <col min="28" max="28" width="9.85546875" style="14" customWidth="1"/>
    <col min="29" max="29" width="10.28515625" style="22" customWidth="1"/>
    <col min="30" max="30" width="19" style="14" customWidth="1"/>
  </cols>
  <sheetData>
    <row r="1" spans="1:64" ht="16.5" hidden="1" customHeight="1" x14ac:dyDescent="0.25">
      <c r="A1" s="1"/>
      <c r="B1" s="23"/>
      <c r="C1" s="8"/>
      <c r="D1" s="9"/>
      <c r="E1" s="9"/>
      <c r="F1" s="11"/>
      <c r="G1" s="8"/>
      <c r="H1" s="8"/>
      <c r="I1" s="10"/>
      <c r="J1" s="10"/>
      <c r="K1" s="10"/>
      <c r="L1" s="8"/>
      <c r="M1" s="372"/>
      <c r="N1" s="8"/>
      <c r="O1" s="8"/>
      <c r="P1" s="8"/>
      <c r="Q1" s="8"/>
      <c r="R1" s="8"/>
      <c r="S1" s="8"/>
      <c r="T1" s="394"/>
      <c r="U1" s="8"/>
      <c r="V1" s="394"/>
      <c r="W1" s="8"/>
      <c r="X1" s="394"/>
      <c r="Y1" s="8"/>
      <c r="Z1" s="8"/>
      <c r="AA1" s="8"/>
      <c r="AB1" s="21"/>
      <c r="AC1" s="11"/>
      <c r="AD1" s="8"/>
    </row>
    <row r="2" spans="1:64" ht="21.75" customHeight="1" x14ac:dyDescent="0.25">
      <c r="A2" s="2"/>
      <c r="B2" s="433" t="s">
        <v>1856</v>
      </c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4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ht="89.25" x14ac:dyDescent="0.25">
      <c r="A3" s="2"/>
      <c r="B3" s="82" t="s">
        <v>0</v>
      </c>
      <c r="C3" s="82" t="s">
        <v>1</v>
      </c>
      <c r="D3" s="83" t="s">
        <v>2</v>
      </c>
      <c r="E3" s="83" t="s">
        <v>3</v>
      </c>
      <c r="F3" s="84" t="s">
        <v>4</v>
      </c>
      <c r="G3" s="84" t="s">
        <v>5</v>
      </c>
      <c r="H3" s="84" t="s">
        <v>6</v>
      </c>
      <c r="I3" s="111" t="s">
        <v>7</v>
      </c>
      <c r="J3" s="111" t="s">
        <v>41</v>
      </c>
      <c r="K3" s="111" t="s">
        <v>8</v>
      </c>
      <c r="L3" s="111" t="s">
        <v>9</v>
      </c>
      <c r="M3" s="373" t="s">
        <v>10</v>
      </c>
      <c r="N3" s="111" t="s">
        <v>11</v>
      </c>
      <c r="O3" s="258" t="s">
        <v>12</v>
      </c>
      <c r="P3" s="258" t="s">
        <v>13</v>
      </c>
      <c r="Q3" s="258" t="s">
        <v>40</v>
      </c>
      <c r="R3" s="258" t="s">
        <v>15</v>
      </c>
      <c r="S3" s="258" t="s">
        <v>16</v>
      </c>
      <c r="T3" s="85" t="s">
        <v>17</v>
      </c>
      <c r="U3" s="258" t="s">
        <v>18</v>
      </c>
      <c r="V3" s="86" t="s">
        <v>19</v>
      </c>
      <c r="W3" s="87" t="s">
        <v>20</v>
      </c>
      <c r="X3" s="88" t="s">
        <v>21</v>
      </c>
      <c r="Y3" s="258" t="s">
        <v>22</v>
      </c>
      <c r="Z3" s="258" t="s">
        <v>23</v>
      </c>
      <c r="AA3" s="258" t="s">
        <v>24</v>
      </c>
      <c r="AB3" s="258" t="s">
        <v>25</v>
      </c>
      <c r="AC3" s="258" t="s">
        <v>26</v>
      </c>
      <c r="AD3" s="259" t="s">
        <v>27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x14ac:dyDescent="0.25">
      <c r="A4" s="2"/>
      <c r="B4" s="89">
        <v>1</v>
      </c>
      <c r="C4" s="89">
        <v>2</v>
      </c>
      <c r="D4" s="90" t="s">
        <v>28</v>
      </c>
      <c r="E4" s="90">
        <v>4</v>
      </c>
      <c r="F4" s="89"/>
      <c r="G4" s="89">
        <v>6</v>
      </c>
      <c r="H4" s="89">
        <v>7</v>
      </c>
      <c r="I4" s="89">
        <v>8</v>
      </c>
      <c r="J4" s="89"/>
      <c r="K4" s="89">
        <v>9</v>
      </c>
      <c r="L4" s="89">
        <v>10</v>
      </c>
      <c r="M4" s="374">
        <v>11</v>
      </c>
      <c r="N4" s="89">
        <v>12</v>
      </c>
      <c r="O4" s="89">
        <v>13</v>
      </c>
      <c r="P4" s="89">
        <v>14</v>
      </c>
      <c r="Q4" s="89">
        <v>15</v>
      </c>
      <c r="R4" s="89">
        <v>16</v>
      </c>
      <c r="S4" s="89">
        <v>17</v>
      </c>
      <c r="T4" s="91">
        <v>18</v>
      </c>
      <c r="U4" s="90">
        <v>19</v>
      </c>
      <c r="V4" s="92">
        <v>20</v>
      </c>
      <c r="W4" s="91">
        <v>21</v>
      </c>
      <c r="X4" s="93">
        <v>22</v>
      </c>
      <c r="Y4" s="89">
        <v>23</v>
      </c>
      <c r="Z4" s="89">
        <v>24</v>
      </c>
      <c r="AA4" s="89">
        <v>25</v>
      </c>
      <c r="AB4" s="89">
        <v>26</v>
      </c>
      <c r="AC4" s="89">
        <v>27</v>
      </c>
      <c r="AD4" s="247">
        <v>28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271" customFormat="1" ht="102" x14ac:dyDescent="0.25">
      <c r="A5" s="260"/>
      <c r="B5" s="236">
        <v>1</v>
      </c>
      <c r="C5" s="4"/>
      <c r="D5" s="261" t="s">
        <v>1212</v>
      </c>
      <c r="E5" s="261" t="s">
        <v>48</v>
      </c>
      <c r="F5" s="262">
        <v>42948</v>
      </c>
      <c r="G5" s="261" t="s">
        <v>48</v>
      </c>
      <c r="H5" s="262">
        <v>42769</v>
      </c>
      <c r="I5" s="262">
        <v>42704</v>
      </c>
      <c r="J5" s="261" t="s">
        <v>48</v>
      </c>
      <c r="K5" s="3" t="s">
        <v>630</v>
      </c>
      <c r="L5" s="263" t="s">
        <v>453</v>
      </c>
      <c r="M5" s="375" t="s">
        <v>1213</v>
      </c>
      <c r="N5" s="3" t="s">
        <v>1214</v>
      </c>
      <c r="O5" s="264" t="s">
        <v>1215</v>
      </c>
      <c r="P5" s="265" t="s">
        <v>101</v>
      </c>
      <c r="Q5" s="4" t="s">
        <v>1216</v>
      </c>
      <c r="R5" s="266" t="s">
        <v>680</v>
      </c>
      <c r="S5" s="265" t="s">
        <v>1217</v>
      </c>
      <c r="T5" s="267">
        <v>803.4</v>
      </c>
      <c r="U5" s="268">
        <v>10</v>
      </c>
      <c r="V5" s="269">
        <v>105060.83</v>
      </c>
      <c r="W5" s="264" t="s">
        <v>803</v>
      </c>
      <c r="X5" s="270">
        <v>12607300</v>
      </c>
      <c r="Y5" s="4" t="s">
        <v>68</v>
      </c>
      <c r="Z5" s="263" t="s">
        <v>170</v>
      </c>
      <c r="AA5" s="3" t="s">
        <v>1218</v>
      </c>
      <c r="AB5" s="4" t="s">
        <v>1764</v>
      </c>
      <c r="AC5" s="263" t="s">
        <v>1799</v>
      </c>
      <c r="AD5" s="264" t="s">
        <v>1219</v>
      </c>
    </row>
    <row r="6" spans="1:64" s="271" customFormat="1" ht="409.5" x14ac:dyDescent="0.25">
      <c r="A6" s="260"/>
      <c r="B6" s="236">
        <v>2</v>
      </c>
      <c r="C6" s="4"/>
      <c r="D6" s="4" t="s">
        <v>1220</v>
      </c>
      <c r="E6" s="272">
        <v>42775</v>
      </c>
      <c r="F6" s="262">
        <v>42948</v>
      </c>
      <c r="G6" s="262">
        <v>42563</v>
      </c>
      <c r="H6" s="262">
        <v>42633</v>
      </c>
      <c r="I6" s="262">
        <v>42613</v>
      </c>
      <c r="J6" s="273"/>
      <c r="K6" s="3" t="s">
        <v>601</v>
      </c>
      <c r="L6" s="263" t="s">
        <v>453</v>
      </c>
      <c r="M6" s="375" t="s">
        <v>1221</v>
      </c>
      <c r="N6" s="3" t="s">
        <v>1222</v>
      </c>
      <c r="O6" s="264" t="s">
        <v>1223</v>
      </c>
      <c r="P6" s="3" t="s">
        <v>101</v>
      </c>
      <c r="Q6" s="3" t="s">
        <v>1224</v>
      </c>
      <c r="R6" s="266"/>
      <c r="S6" s="3" t="s">
        <v>1225</v>
      </c>
      <c r="T6" s="267">
        <v>2508.5</v>
      </c>
      <c r="U6" s="268" t="s">
        <v>1226</v>
      </c>
      <c r="V6" s="269">
        <v>42716.63</v>
      </c>
      <c r="W6" s="264" t="s">
        <v>55</v>
      </c>
      <c r="X6" s="270">
        <v>5800500</v>
      </c>
      <c r="Y6" s="3" t="s">
        <v>1227</v>
      </c>
      <c r="Z6" s="3"/>
      <c r="AA6" s="3" t="s">
        <v>1228</v>
      </c>
      <c r="AB6" s="3" t="s">
        <v>1816</v>
      </c>
      <c r="AC6" s="3" t="s">
        <v>1817</v>
      </c>
      <c r="AD6" s="264" t="s">
        <v>1229</v>
      </c>
    </row>
    <row r="7" spans="1:64" s="271" customFormat="1" ht="191.25" x14ac:dyDescent="0.25">
      <c r="A7" s="260"/>
      <c r="B7" s="236">
        <v>3</v>
      </c>
      <c r="C7" s="3"/>
      <c r="D7" s="274" t="s">
        <v>1230</v>
      </c>
      <c r="E7" s="262"/>
      <c r="F7" s="262">
        <v>42948</v>
      </c>
      <c r="G7" s="272">
        <v>42523</v>
      </c>
      <c r="H7" s="272">
        <v>42543</v>
      </c>
      <c r="I7" s="272">
        <v>42643</v>
      </c>
      <c r="J7" s="261" t="s">
        <v>48</v>
      </c>
      <c r="K7" s="50" t="s">
        <v>601</v>
      </c>
      <c r="L7" s="4" t="s">
        <v>93</v>
      </c>
      <c r="M7" s="376" t="s">
        <v>1113</v>
      </c>
      <c r="N7" s="4" t="s">
        <v>1231</v>
      </c>
      <c r="O7" s="4" t="s">
        <v>1232</v>
      </c>
      <c r="P7" s="3" t="s">
        <v>1233</v>
      </c>
      <c r="Q7" s="4" t="s">
        <v>519</v>
      </c>
      <c r="R7" s="261" t="s">
        <v>123</v>
      </c>
      <c r="S7" s="4" t="s">
        <v>124</v>
      </c>
      <c r="T7" s="37">
        <v>259.83</v>
      </c>
      <c r="U7" s="275">
        <v>3</v>
      </c>
      <c r="V7" s="38">
        <v>7629.92</v>
      </c>
      <c r="W7" s="4" t="s">
        <v>65</v>
      </c>
      <c r="X7" s="276">
        <v>5745000</v>
      </c>
      <c r="Y7" s="63" t="s">
        <v>68</v>
      </c>
      <c r="Z7" s="4" t="s">
        <v>56</v>
      </c>
      <c r="AA7" s="277" t="s">
        <v>1234</v>
      </c>
      <c r="AB7" s="50" t="s">
        <v>1818</v>
      </c>
      <c r="AC7" s="72" t="s">
        <v>1235</v>
      </c>
      <c r="AD7" s="4" t="s">
        <v>1236</v>
      </c>
    </row>
    <row r="8" spans="1:64" s="285" customFormat="1" ht="229.5" x14ac:dyDescent="0.25">
      <c r="A8" s="108"/>
      <c r="B8" s="236">
        <v>4</v>
      </c>
      <c r="C8" s="4" t="s">
        <v>1237</v>
      </c>
      <c r="D8" s="261" t="s">
        <v>1238</v>
      </c>
      <c r="E8" s="272">
        <v>42885</v>
      </c>
      <c r="F8" s="262">
        <v>42948</v>
      </c>
      <c r="G8" s="278">
        <v>42871</v>
      </c>
      <c r="H8" s="278" t="s">
        <v>48</v>
      </c>
      <c r="I8" s="279">
        <v>42794</v>
      </c>
      <c r="J8" s="278">
        <v>41785</v>
      </c>
      <c r="K8" s="280" t="s">
        <v>143</v>
      </c>
      <c r="L8" s="280" t="s">
        <v>453</v>
      </c>
      <c r="M8" s="377" t="s">
        <v>473</v>
      </c>
      <c r="N8" s="63" t="s">
        <v>1239</v>
      </c>
      <c r="O8" s="280" t="s">
        <v>1240</v>
      </c>
      <c r="P8" s="281" t="s">
        <v>101</v>
      </c>
      <c r="Q8" s="280" t="s">
        <v>1241</v>
      </c>
      <c r="R8" s="50" t="s">
        <v>53</v>
      </c>
      <c r="S8" s="50" t="s">
        <v>54</v>
      </c>
      <c r="T8" s="282">
        <v>1850.8</v>
      </c>
      <c r="U8" s="283">
        <v>0.01</v>
      </c>
      <c r="V8" s="284">
        <v>763.83</v>
      </c>
      <c r="W8" s="280" t="s">
        <v>55</v>
      </c>
      <c r="X8" s="395">
        <v>91659000</v>
      </c>
      <c r="Y8" s="63" t="s">
        <v>1242</v>
      </c>
      <c r="Z8" s="72" t="s">
        <v>170</v>
      </c>
      <c r="AA8" s="3" t="s">
        <v>1243</v>
      </c>
      <c r="AB8" s="280" t="s">
        <v>1816</v>
      </c>
      <c r="AC8" s="280" t="s">
        <v>1819</v>
      </c>
      <c r="AD8" s="280" t="s">
        <v>1244</v>
      </c>
    </row>
    <row r="9" spans="1:64" s="271" customFormat="1" ht="409.5" x14ac:dyDescent="0.25">
      <c r="A9" s="108"/>
      <c r="B9" s="236">
        <v>5</v>
      </c>
      <c r="C9" s="4" t="s">
        <v>1245</v>
      </c>
      <c r="D9" s="261" t="s">
        <v>1246</v>
      </c>
      <c r="E9" s="272">
        <v>42823</v>
      </c>
      <c r="F9" s="262">
        <v>42948</v>
      </c>
      <c r="G9" s="262" t="s">
        <v>48</v>
      </c>
      <c r="H9" s="262" t="s">
        <v>48</v>
      </c>
      <c r="I9" s="262">
        <v>42613</v>
      </c>
      <c r="J9" s="273">
        <v>41122</v>
      </c>
      <c r="K9" s="3" t="s">
        <v>143</v>
      </c>
      <c r="L9" s="263" t="s">
        <v>453</v>
      </c>
      <c r="M9" s="375" t="s">
        <v>1247</v>
      </c>
      <c r="N9" s="3" t="s">
        <v>1248</v>
      </c>
      <c r="O9" s="264" t="s">
        <v>1249</v>
      </c>
      <c r="P9" s="3" t="s">
        <v>455</v>
      </c>
      <c r="Q9" s="3" t="s">
        <v>1250</v>
      </c>
      <c r="R9" s="4">
        <v>29</v>
      </c>
      <c r="S9" s="4" t="s">
        <v>1251</v>
      </c>
      <c r="T9" s="267">
        <v>676.1</v>
      </c>
      <c r="U9" s="268">
        <v>0.01</v>
      </c>
      <c r="V9" s="269">
        <v>163.51</v>
      </c>
      <c r="W9" s="264" t="s">
        <v>55</v>
      </c>
      <c r="X9" s="270">
        <v>19621416.670000002</v>
      </c>
      <c r="Y9" s="3" t="s">
        <v>68</v>
      </c>
      <c r="Z9" s="263" t="s">
        <v>170</v>
      </c>
      <c r="AA9" s="4" t="s">
        <v>1234</v>
      </c>
      <c r="AB9" s="3" t="s">
        <v>1818</v>
      </c>
      <c r="AC9" s="3"/>
      <c r="AD9" s="264" t="s">
        <v>1252</v>
      </c>
    </row>
    <row r="10" spans="1:64" s="271" customFormat="1" ht="409.5" x14ac:dyDescent="0.25">
      <c r="A10" s="108"/>
      <c r="B10" s="236">
        <v>6</v>
      </c>
      <c r="C10" s="4" t="s">
        <v>1253</v>
      </c>
      <c r="D10" s="261" t="s">
        <v>1254</v>
      </c>
      <c r="E10" s="272">
        <v>42905</v>
      </c>
      <c r="F10" s="262">
        <v>42948</v>
      </c>
      <c r="G10" s="273">
        <v>42887</v>
      </c>
      <c r="H10" s="273" t="s">
        <v>48</v>
      </c>
      <c r="I10" s="262">
        <v>42490</v>
      </c>
      <c r="J10" s="262" t="s">
        <v>48</v>
      </c>
      <c r="K10" s="3" t="s">
        <v>143</v>
      </c>
      <c r="L10" s="263" t="s">
        <v>453</v>
      </c>
      <c r="M10" s="375" t="s">
        <v>1247</v>
      </c>
      <c r="N10" s="4" t="s">
        <v>1255</v>
      </c>
      <c r="O10" s="4" t="s">
        <v>1256</v>
      </c>
      <c r="P10" s="4" t="s">
        <v>101</v>
      </c>
      <c r="Q10" s="4" t="s">
        <v>1257</v>
      </c>
      <c r="R10" s="261" t="s">
        <v>96</v>
      </c>
      <c r="S10" s="4" t="s">
        <v>1258</v>
      </c>
      <c r="T10" s="286">
        <v>874.4</v>
      </c>
      <c r="U10" s="4">
        <v>0.01</v>
      </c>
      <c r="V10" s="287">
        <v>241.5</v>
      </c>
      <c r="W10" s="4" t="s">
        <v>803</v>
      </c>
      <c r="X10" s="288">
        <v>27275510</v>
      </c>
      <c r="Y10" s="272">
        <v>43693</v>
      </c>
      <c r="Z10" s="4"/>
      <c r="AA10" s="3" t="s">
        <v>1234</v>
      </c>
      <c r="AB10" s="4" t="s">
        <v>1816</v>
      </c>
      <c r="AC10" s="4" t="s">
        <v>1820</v>
      </c>
      <c r="AD10" s="264" t="s">
        <v>1259</v>
      </c>
    </row>
    <row r="11" spans="1:64" s="108" customFormat="1" ht="114.75" x14ac:dyDescent="0.25">
      <c r="B11" s="290">
        <v>7</v>
      </c>
      <c r="C11" s="4" t="s">
        <v>1260</v>
      </c>
      <c r="D11" s="261" t="s">
        <v>1261</v>
      </c>
      <c r="E11" s="262">
        <v>42892</v>
      </c>
      <c r="F11" s="262">
        <v>42948</v>
      </c>
      <c r="G11" s="279">
        <v>42872</v>
      </c>
      <c r="H11" s="279" t="s">
        <v>48</v>
      </c>
      <c r="I11" s="279">
        <v>42794</v>
      </c>
      <c r="J11" s="278">
        <v>42905</v>
      </c>
      <c r="K11" s="3" t="s">
        <v>1262</v>
      </c>
      <c r="L11" s="72" t="s">
        <v>453</v>
      </c>
      <c r="M11" s="377" t="s">
        <v>473</v>
      </c>
      <c r="N11" s="63" t="s">
        <v>1263</v>
      </c>
      <c r="O11" s="280" t="s">
        <v>1264</v>
      </c>
      <c r="P11" s="281" t="s">
        <v>101</v>
      </c>
      <c r="Q11" s="63" t="s">
        <v>1265</v>
      </c>
      <c r="R11" s="291" t="s">
        <v>53</v>
      </c>
      <c r="S11" s="63" t="s">
        <v>1266</v>
      </c>
      <c r="T11" s="292">
        <v>570.6</v>
      </c>
      <c r="U11" s="293">
        <v>3</v>
      </c>
      <c r="V11" s="294">
        <v>44714.16</v>
      </c>
      <c r="W11" s="280" t="s">
        <v>55</v>
      </c>
      <c r="X11" s="295">
        <v>17412700</v>
      </c>
      <c r="Y11" s="63" t="s">
        <v>68</v>
      </c>
      <c r="Z11" s="63" t="s">
        <v>56</v>
      </c>
      <c r="AA11" s="4" t="s">
        <v>1243</v>
      </c>
      <c r="AB11" s="50" t="s">
        <v>1741</v>
      </c>
      <c r="AC11" s="72"/>
      <c r="AD11" s="280"/>
    </row>
    <row r="12" spans="1:64" s="108" customFormat="1" ht="114.75" x14ac:dyDescent="0.25">
      <c r="B12" s="290">
        <v>8</v>
      </c>
      <c r="C12" s="4" t="s">
        <v>1260</v>
      </c>
      <c r="D12" s="261" t="s">
        <v>1261</v>
      </c>
      <c r="E12" s="262">
        <v>42892</v>
      </c>
      <c r="F12" s="262">
        <v>42948</v>
      </c>
      <c r="G12" s="279">
        <v>42872</v>
      </c>
      <c r="H12" s="279" t="s">
        <v>48</v>
      </c>
      <c r="I12" s="279">
        <v>42794</v>
      </c>
      <c r="J12" s="278">
        <v>42905</v>
      </c>
      <c r="K12" s="3" t="s">
        <v>143</v>
      </c>
      <c r="L12" s="72" t="s">
        <v>453</v>
      </c>
      <c r="M12" s="377" t="s">
        <v>473</v>
      </c>
      <c r="N12" s="63" t="s">
        <v>1263</v>
      </c>
      <c r="O12" s="280" t="s">
        <v>1264</v>
      </c>
      <c r="P12" s="281" t="s">
        <v>101</v>
      </c>
      <c r="Q12" s="63" t="s">
        <v>1265</v>
      </c>
      <c r="R12" s="291" t="s">
        <v>53</v>
      </c>
      <c r="S12" s="63" t="s">
        <v>1266</v>
      </c>
      <c r="T12" s="292">
        <v>570.6</v>
      </c>
      <c r="U12" s="293" t="s">
        <v>114</v>
      </c>
      <c r="V12" s="294">
        <v>0.08</v>
      </c>
      <c r="W12" s="280" t="s">
        <v>55</v>
      </c>
      <c r="X12" s="295">
        <v>17412700</v>
      </c>
      <c r="Y12" s="63" t="s">
        <v>68</v>
      </c>
      <c r="Z12" s="63" t="s">
        <v>56</v>
      </c>
      <c r="AA12" s="4" t="s">
        <v>57</v>
      </c>
      <c r="AB12" s="50" t="s">
        <v>1810</v>
      </c>
      <c r="AC12" s="72" t="s">
        <v>1821</v>
      </c>
      <c r="AD12" s="280" t="s">
        <v>1267</v>
      </c>
    </row>
    <row r="13" spans="1:64" s="285" customFormat="1" ht="178.5" x14ac:dyDescent="0.25">
      <c r="A13" s="108"/>
      <c r="B13" s="236">
        <v>9</v>
      </c>
      <c r="C13" s="4" t="s">
        <v>1268</v>
      </c>
      <c r="D13" s="261" t="s">
        <v>1269</v>
      </c>
      <c r="E13" s="262">
        <v>42905</v>
      </c>
      <c r="F13" s="262">
        <v>42948</v>
      </c>
      <c r="G13" s="279">
        <v>42887</v>
      </c>
      <c r="H13" s="279" t="s">
        <v>48</v>
      </c>
      <c r="I13" s="279">
        <v>42704</v>
      </c>
      <c r="J13" s="261" t="s">
        <v>48</v>
      </c>
      <c r="K13" s="3" t="s">
        <v>192</v>
      </c>
      <c r="L13" s="72" t="s">
        <v>453</v>
      </c>
      <c r="M13" s="377" t="s">
        <v>1270</v>
      </c>
      <c r="N13" s="63" t="s">
        <v>1271</v>
      </c>
      <c r="O13" s="280" t="s">
        <v>1272</v>
      </c>
      <c r="P13" s="281" t="s">
        <v>101</v>
      </c>
      <c r="Q13" s="50" t="s">
        <v>1273</v>
      </c>
      <c r="R13" s="291" t="s">
        <v>1274</v>
      </c>
      <c r="S13" s="63" t="s">
        <v>1275</v>
      </c>
      <c r="T13" s="292">
        <v>118</v>
      </c>
      <c r="U13" s="293">
        <v>4</v>
      </c>
      <c r="V13" s="294">
        <v>6262.33</v>
      </c>
      <c r="W13" s="280" t="s">
        <v>55</v>
      </c>
      <c r="X13" s="295">
        <v>1878700</v>
      </c>
      <c r="Y13" s="279">
        <v>43931</v>
      </c>
      <c r="Z13" s="72" t="s">
        <v>170</v>
      </c>
      <c r="AA13" s="3" t="s">
        <v>1243</v>
      </c>
      <c r="AB13" s="50" t="s">
        <v>1816</v>
      </c>
      <c r="AC13" s="72" t="s">
        <v>1822</v>
      </c>
      <c r="AD13" s="280" t="s">
        <v>1276</v>
      </c>
    </row>
    <row r="14" spans="1:64" s="285" customFormat="1" ht="140.25" x14ac:dyDescent="0.25">
      <c r="A14" s="108"/>
      <c r="B14" s="236">
        <v>10</v>
      </c>
      <c r="C14" s="53" t="s">
        <v>1857</v>
      </c>
      <c r="D14" s="119" t="s">
        <v>1858</v>
      </c>
      <c r="E14" s="28">
        <v>42892</v>
      </c>
      <c r="F14" s="28">
        <v>42927</v>
      </c>
      <c r="G14" s="107">
        <v>42902</v>
      </c>
      <c r="H14" s="95" t="s">
        <v>48</v>
      </c>
      <c r="I14" s="100">
        <v>41943</v>
      </c>
      <c r="J14" s="68" t="s">
        <v>48</v>
      </c>
      <c r="K14" s="102" t="s">
        <v>192</v>
      </c>
      <c r="L14" s="34" t="s">
        <v>328</v>
      </c>
      <c r="M14" s="29" t="s">
        <v>50</v>
      </c>
      <c r="N14" s="34" t="s">
        <v>1859</v>
      </c>
      <c r="O14" s="34" t="s">
        <v>1860</v>
      </c>
      <c r="P14" s="103" t="s">
        <v>101</v>
      </c>
      <c r="Q14" s="29" t="s">
        <v>72</v>
      </c>
      <c r="R14" s="34" t="s">
        <v>1861</v>
      </c>
      <c r="S14" s="34" t="s">
        <v>351</v>
      </c>
      <c r="T14" s="117">
        <v>5.8</v>
      </c>
      <c r="U14" s="182">
        <v>8</v>
      </c>
      <c r="V14" s="117">
        <v>760</v>
      </c>
      <c r="W14" s="34" t="s">
        <v>55</v>
      </c>
      <c r="X14" s="117">
        <v>75473.960000000006</v>
      </c>
      <c r="Y14" s="66">
        <v>43736</v>
      </c>
      <c r="Z14" s="34" t="s">
        <v>56</v>
      </c>
      <c r="AA14" s="5" t="s">
        <v>57</v>
      </c>
      <c r="AB14" s="34" t="s">
        <v>1741</v>
      </c>
      <c r="AC14" s="34" t="s">
        <v>1863</v>
      </c>
      <c r="AD14" s="34" t="s">
        <v>1862</v>
      </c>
    </row>
    <row r="15" spans="1:64" s="298" customFormat="1" ht="191.25" x14ac:dyDescent="0.25">
      <c r="A15" s="108"/>
      <c r="B15" s="236">
        <v>11</v>
      </c>
      <c r="C15" s="4" t="s">
        <v>1277</v>
      </c>
      <c r="D15" s="261" t="s">
        <v>1278</v>
      </c>
      <c r="E15" s="262">
        <v>42893</v>
      </c>
      <c r="F15" s="262">
        <v>42948</v>
      </c>
      <c r="G15" s="279">
        <v>42886</v>
      </c>
      <c r="H15" s="279" t="s">
        <v>48</v>
      </c>
      <c r="I15" s="279">
        <v>42674</v>
      </c>
      <c r="J15" s="261" t="s">
        <v>48</v>
      </c>
      <c r="K15" s="63" t="s">
        <v>192</v>
      </c>
      <c r="L15" s="72" t="s">
        <v>453</v>
      </c>
      <c r="M15" s="377" t="s">
        <v>1279</v>
      </c>
      <c r="N15" s="63" t="s">
        <v>1280</v>
      </c>
      <c r="O15" s="280" t="s">
        <v>1281</v>
      </c>
      <c r="P15" s="281" t="s">
        <v>101</v>
      </c>
      <c r="Q15" s="50" t="s">
        <v>72</v>
      </c>
      <c r="R15" s="291" t="s">
        <v>242</v>
      </c>
      <c r="S15" s="63" t="s">
        <v>1282</v>
      </c>
      <c r="T15" s="292">
        <v>20.2</v>
      </c>
      <c r="U15" s="293">
        <v>12</v>
      </c>
      <c r="V15" s="294">
        <v>54000</v>
      </c>
      <c r="W15" s="280" t="s">
        <v>55</v>
      </c>
      <c r="X15" s="295">
        <v>395100</v>
      </c>
      <c r="Y15" s="279">
        <v>43972</v>
      </c>
      <c r="Z15" s="72" t="s">
        <v>170</v>
      </c>
      <c r="AA15" s="3" t="s">
        <v>1243</v>
      </c>
      <c r="AB15" s="50" t="s">
        <v>1816</v>
      </c>
      <c r="AC15" s="72" t="s">
        <v>1823</v>
      </c>
      <c r="AD15" s="280" t="s">
        <v>1283</v>
      </c>
    </row>
    <row r="16" spans="1:64" s="271" customFormat="1" ht="76.5" x14ac:dyDescent="0.25">
      <c r="A16" s="108"/>
      <c r="B16" s="236">
        <v>12</v>
      </c>
      <c r="C16" s="4" t="s">
        <v>1284</v>
      </c>
      <c r="D16" s="261" t="s">
        <v>1285</v>
      </c>
      <c r="E16" s="262">
        <v>42816</v>
      </c>
      <c r="F16" s="262">
        <v>42948</v>
      </c>
      <c r="G16" s="262" t="s">
        <v>48</v>
      </c>
      <c r="H16" s="262" t="s">
        <v>48</v>
      </c>
      <c r="I16" s="296">
        <v>42643</v>
      </c>
      <c r="J16" s="273">
        <v>41627</v>
      </c>
      <c r="K16" s="3" t="s">
        <v>143</v>
      </c>
      <c r="L16" s="263" t="s">
        <v>453</v>
      </c>
      <c r="M16" s="375" t="s">
        <v>1247</v>
      </c>
      <c r="N16" s="3" t="s">
        <v>1286</v>
      </c>
      <c r="O16" s="264" t="s">
        <v>1287</v>
      </c>
      <c r="P16" s="3" t="s">
        <v>101</v>
      </c>
      <c r="Q16" s="4" t="s">
        <v>1288</v>
      </c>
      <c r="R16" s="4">
        <v>29</v>
      </c>
      <c r="S16" s="4" t="s">
        <v>1289</v>
      </c>
      <c r="T16" s="297">
        <v>27</v>
      </c>
      <c r="U16" s="4">
        <v>0.1</v>
      </c>
      <c r="V16" s="269">
        <v>76</v>
      </c>
      <c r="W16" s="264" t="s">
        <v>55</v>
      </c>
      <c r="X16" s="299">
        <v>914800</v>
      </c>
      <c r="Y16" s="3" t="s">
        <v>68</v>
      </c>
      <c r="Z16" s="263" t="s">
        <v>170</v>
      </c>
      <c r="AA16" s="3" t="s">
        <v>1234</v>
      </c>
      <c r="AB16" s="3" t="s">
        <v>1741</v>
      </c>
      <c r="AC16" s="264"/>
      <c r="AD16" s="264" t="s">
        <v>1290</v>
      </c>
    </row>
    <row r="17" spans="1:30" s="271" customFormat="1" ht="409.5" x14ac:dyDescent="0.25">
      <c r="A17" s="108"/>
      <c r="B17" s="236">
        <v>13</v>
      </c>
      <c r="C17" s="4" t="s">
        <v>1291</v>
      </c>
      <c r="D17" s="261" t="s">
        <v>1292</v>
      </c>
      <c r="E17" s="262">
        <v>42871</v>
      </c>
      <c r="F17" s="262">
        <v>42948</v>
      </c>
      <c r="G17" s="273">
        <v>42845</v>
      </c>
      <c r="H17" s="273" t="s">
        <v>48</v>
      </c>
      <c r="I17" s="262">
        <v>42490</v>
      </c>
      <c r="J17" s="273" t="s">
        <v>48</v>
      </c>
      <c r="K17" s="3" t="s">
        <v>192</v>
      </c>
      <c r="L17" s="3" t="s">
        <v>453</v>
      </c>
      <c r="M17" s="379" t="s">
        <v>473</v>
      </c>
      <c r="N17" s="3" t="s">
        <v>1293</v>
      </c>
      <c r="O17" s="4" t="s">
        <v>1294</v>
      </c>
      <c r="P17" s="265" t="s">
        <v>101</v>
      </c>
      <c r="Q17" s="4" t="s">
        <v>1216</v>
      </c>
      <c r="R17" s="300">
        <v>29</v>
      </c>
      <c r="S17" s="264" t="s">
        <v>1295</v>
      </c>
      <c r="T17" s="267">
        <v>157.69999999999999</v>
      </c>
      <c r="U17" s="275" t="s">
        <v>398</v>
      </c>
      <c r="V17" s="269">
        <v>4792.71</v>
      </c>
      <c r="W17" s="264" t="s">
        <v>55</v>
      </c>
      <c r="X17" s="270">
        <v>3177900</v>
      </c>
      <c r="Y17" s="262">
        <v>43736</v>
      </c>
      <c r="Z17" s="263" t="s">
        <v>170</v>
      </c>
      <c r="AA17" s="3" t="s">
        <v>1296</v>
      </c>
      <c r="AB17" s="4" t="s">
        <v>1816</v>
      </c>
      <c r="AC17" s="263" t="s">
        <v>1824</v>
      </c>
      <c r="AD17" s="264" t="s">
        <v>1297</v>
      </c>
    </row>
    <row r="18" spans="1:30" s="271" customFormat="1" ht="280.5" x14ac:dyDescent="0.25">
      <c r="A18" s="108"/>
      <c r="B18" s="236">
        <v>14</v>
      </c>
      <c r="C18" s="4" t="s">
        <v>1298</v>
      </c>
      <c r="D18" s="261" t="s">
        <v>1299</v>
      </c>
      <c r="E18" s="262">
        <v>42871</v>
      </c>
      <c r="F18" s="262">
        <v>42948</v>
      </c>
      <c r="G18" s="273">
        <v>42844</v>
      </c>
      <c r="H18" s="273" t="s">
        <v>48</v>
      </c>
      <c r="I18" s="262">
        <v>42490</v>
      </c>
      <c r="J18" s="273" t="s">
        <v>48</v>
      </c>
      <c r="K18" s="3" t="s">
        <v>192</v>
      </c>
      <c r="L18" s="3" t="s">
        <v>453</v>
      </c>
      <c r="M18" s="379" t="s">
        <v>473</v>
      </c>
      <c r="N18" s="4" t="s">
        <v>1300</v>
      </c>
      <c r="O18" s="4" t="s">
        <v>1294</v>
      </c>
      <c r="P18" s="265" t="s">
        <v>101</v>
      </c>
      <c r="Q18" s="4" t="s">
        <v>1216</v>
      </c>
      <c r="R18" s="300">
        <v>29</v>
      </c>
      <c r="S18" s="264" t="s">
        <v>1295</v>
      </c>
      <c r="T18" s="267">
        <v>110.7</v>
      </c>
      <c r="U18" s="275" t="s">
        <v>398</v>
      </c>
      <c r="V18" s="297">
        <v>3305.12</v>
      </c>
      <c r="W18" s="4" t="s">
        <v>55</v>
      </c>
      <c r="X18" s="288">
        <v>2293900</v>
      </c>
      <c r="Y18" s="262">
        <v>43764</v>
      </c>
      <c r="Z18" s="263" t="s">
        <v>170</v>
      </c>
      <c r="AA18" s="3" t="s">
        <v>1234</v>
      </c>
      <c r="AB18" s="4" t="s">
        <v>1816</v>
      </c>
      <c r="AC18" s="263" t="s">
        <v>1825</v>
      </c>
      <c r="AD18" s="264" t="s">
        <v>1301</v>
      </c>
    </row>
    <row r="19" spans="1:30" s="271" customFormat="1" ht="382.5" x14ac:dyDescent="0.25">
      <c r="A19" s="108"/>
      <c r="B19" s="236">
        <v>15</v>
      </c>
      <c r="C19" s="3" t="s">
        <v>1302</v>
      </c>
      <c r="D19" s="274" t="s">
        <v>1303</v>
      </c>
      <c r="E19" s="262">
        <v>42877</v>
      </c>
      <c r="F19" s="262">
        <v>42948</v>
      </c>
      <c r="G19" s="272">
        <v>42761</v>
      </c>
      <c r="H19" s="272" t="s">
        <v>48</v>
      </c>
      <c r="I19" s="272">
        <v>42338</v>
      </c>
      <c r="J19" s="272">
        <v>42531</v>
      </c>
      <c r="K19" s="3" t="s">
        <v>192</v>
      </c>
      <c r="L19" s="4" t="s">
        <v>420</v>
      </c>
      <c r="M19" s="376" t="s">
        <v>50</v>
      </c>
      <c r="N19" s="4" t="s">
        <v>1304</v>
      </c>
      <c r="O19" s="4" t="s">
        <v>1305</v>
      </c>
      <c r="P19" s="4" t="s">
        <v>94</v>
      </c>
      <c r="Q19" s="4" t="s">
        <v>72</v>
      </c>
      <c r="R19" s="261" t="s">
        <v>341</v>
      </c>
      <c r="S19" s="4" t="s">
        <v>342</v>
      </c>
      <c r="T19" s="37">
        <v>160.1</v>
      </c>
      <c r="U19" s="275">
        <v>8</v>
      </c>
      <c r="V19" s="301">
        <v>10808.74</v>
      </c>
      <c r="W19" s="4" t="s">
        <v>55</v>
      </c>
      <c r="X19" s="302">
        <v>2683400</v>
      </c>
      <c r="Y19" s="262">
        <v>43624</v>
      </c>
      <c r="Z19" s="263" t="s">
        <v>170</v>
      </c>
      <c r="AA19" s="4" t="s">
        <v>1243</v>
      </c>
      <c r="AB19" s="4" t="s">
        <v>1816</v>
      </c>
      <c r="AC19" s="263" t="s">
        <v>1826</v>
      </c>
      <c r="AD19" s="4" t="s">
        <v>1306</v>
      </c>
    </row>
    <row r="20" spans="1:30" s="271" customFormat="1" ht="369.75" x14ac:dyDescent="0.25">
      <c r="A20" s="108"/>
      <c r="B20" s="236">
        <v>16</v>
      </c>
      <c r="C20" s="3" t="s">
        <v>1307</v>
      </c>
      <c r="D20" s="274" t="s">
        <v>1308</v>
      </c>
      <c r="E20" s="262">
        <v>42831</v>
      </c>
      <c r="F20" s="262">
        <v>42948</v>
      </c>
      <c r="G20" s="272">
        <v>42766</v>
      </c>
      <c r="H20" s="303" t="s">
        <v>48</v>
      </c>
      <c r="I20" s="272">
        <v>42735</v>
      </c>
      <c r="J20" s="272">
        <v>41710</v>
      </c>
      <c r="K20" s="4" t="s">
        <v>433</v>
      </c>
      <c r="L20" s="54" t="s">
        <v>49</v>
      </c>
      <c r="M20" s="376" t="s">
        <v>50</v>
      </c>
      <c r="N20" s="4" t="s">
        <v>1309</v>
      </c>
      <c r="O20" s="4" t="s">
        <v>1310</v>
      </c>
      <c r="P20" s="4" t="s">
        <v>94</v>
      </c>
      <c r="Q20" s="4" t="s">
        <v>72</v>
      </c>
      <c r="R20" s="261" t="s">
        <v>1311</v>
      </c>
      <c r="S20" s="4" t="s">
        <v>1312</v>
      </c>
      <c r="T20" s="234">
        <v>151.53</v>
      </c>
      <c r="U20" s="275" t="s">
        <v>1185</v>
      </c>
      <c r="V20" s="231">
        <v>20586.7</v>
      </c>
      <c r="W20" s="4" t="s">
        <v>55</v>
      </c>
      <c r="X20" s="304">
        <v>2535130</v>
      </c>
      <c r="Y20" s="4" t="s">
        <v>68</v>
      </c>
      <c r="Z20" s="4" t="s">
        <v>56</v>
      </c>
      <c r="AA20" s="63" t="s">
        <v>1296</v>
      </c>
      <c r="AB20" s="4" t="s">
        <v>1816</v>
      </c>
      <c r="AC20" s="263" t="s">
        <v>1827</v>
      </c>
      <c r="AD20" s="4" t="s">
        <v>1313</v>
      </c>
    </row>
    <row r="21" spans="1:30" s="271" customFormat="1" ht="369.75" x14ac:dyDescent="0.25">
      <c r="A21" s="108"/>
      <c r="B21" s="236">
        <v>17</v>
      </c>
      <c r="C21" s="3" t="s">
        <v>1307</v>
      </c>
      <c r="D21" s="274" t="s">
        <v>1308</v>
      </c>
      <c r="E21" s="262">
        <v>42831</v>
      </c>
      <c r="F21" s="262">
        <v>42948</v>
      </c>
      <c r="G21" s="272">
        <v>42766</v>
      </c>
      <c r="H21" s="303" t="s">
        <v>48</v>
      </c>
      <c r="I21" s="272">
        <v>42735</v>
      </c>
      <c r="J21" s="272">
        <v>41710</v>
      </c>
      <c r="K21" s="289" t="s">
        <v>75</v>
      </c>
      <c r="L21" s="54" t="s">
        <v>49</v>
      </c>
      <c r="M21" s="376" t="s">
        <v>50</v>
      </c>
      <c r="N21" s="4" t="s">
        <v>1309</v>
      </c>
      <c r="O21" s="4" t="s">
        <v>1310</v>
      </c>
      <c r="P21" s="4" t="s">
        <v>94</v>
      </c>
      <c r="Q21" s="4" t="s">
        <v>72</v>
      </c>
      <c r="R21" s="50" t="s">
        <v>1314</v>
      </c>
      <c r="S21" s="4" t="s">
        <v>1315</v>
      </c>
      <c r="T21" s="234">
        <v>151.53</v>
      </c>
      <c r="U21" s="305" t="s">
        <v>1316</v>
      </c>
      <c r="V21" s="231">
        <v>19433.689999999999</v>
      </c>
      <c r="W21" s="4" t="s">
        <v>55</v>
      </c>
      <c r="X21" s="304">
        <v>2535130</v>
      </c>
      <c r="Y21" s="4" t="s">
        <v>68</v>
      </c>
      <c r="Z21" s="4" t="s">
        <v>56</v>
      </c>
      <c r="AA21" s="63" t="s">
        <v>1296</v>
      </c>
      <c r="AB21" s="4" t="s">
        <v>1816</v>
      </c>
      <c r="AC21" s="263" t="s">
        <v>1827</v>
      </c>
      <c r="AD21" s="4"/>
    </row>
    <row r="22" spans="1:30" s="271" customFormat="1" ht="409.5" x14ac:dyDescent="0.25">
      <c r="A22" s="108"/>
      <c r="B22" s="236">
        <v>18</v>
      </c>
      <c r="C22" s="3" t="s">
        <v>1317</v>
      </c>
      <c r="D22" s="274" t="s">
        <v>1318</v>
      </c>
      <c r="E22" s="262">
        <v>42851</v>
      </c>
      <c r="F22" s="262">
        <v>42948</v>
      </c>
      <c r="G22" s="262" t="s">
        <v>48</v>
      </c>
      <c r="H22" s="262" t="s">
        <v>48</v>
      </c>
      <c r="I22" s="272">
        <v>42735</v>
      </c>
      <c r="J22" s="272" t="s">
        <v>48</v>
      </c>
      <c r="K22" s="3" t="s">
        <v>75</v>
      </c>
      <c r="L22" s="4" t="s">
        <v>1319</v>
      </c>
      <c r="M22" s="376" t="s">
        <v>50</v>
      </c>
      <c r="N22" s="4" t="s">
        <v>1320</v>
      </c>
      <c r="O22" s="4" t="s">
        <v>1321</v>
      </c>
      <c r="P22" s="3" t="s">
        <v>94</v>
      </c>
      <c r="Q22" s="4" t="s">
        <v>1322</v>
      </c>
      <c r="R22" s="261" t="s">
        <v>188</v>
      </c>
      <c r="S22" s="4" t="s">
        <v>1323</v>
      </c>
      <c r="T22" s="37">
        <v>17</v>
      </c>
      <c r="U22" s="275">
        <v>5</v>
      </c>
      <c r="V22" s="301">
        <v>2153.7600000000002</v>
      </c>
      <c r="W22" s="4" t="s">
        <v>1324</v>
      </c>
      <c r="X22" s="302">
        <v>497500</v>
      </c>
      <c r="Y22" s="3" t="s">
        <v>68</v>
      </c>
      <c r="Z22" s="263" t="s">
        <v>170</v>
      </c>
      <c r="AA22" s="3" t="s">
        <v>1243</v>
      </c>
      <c r="AB22" s="4" t="s">
        <v>1816</v>
      </c>
      <c r="AC22" s="4" t="s">
        <v>1828</v>
      </c>
      <c r="AD22" s="4"/>
    </row>
    <row r="23" spans="1:30" s="108" customFormat="1" ht="191.25" x14ac:dyDescent="0.25">
      <c r="B23" s="236">
        <v>19</v>
      </c>
      <c r="C23" s="3" t="s">
        <v>1325</v>
      </c>
      <c r="D23" s="274" t="s">
        <v>1326</v>
      </c>
      <c r="E23" s="262">
        <v>42898</v>
      </c>
      <c r="F23" s="262">
        <v>42948</v>
      </c>
      <c r="G23" s="272">
        <v>42893</v>
      </c>
      <c r="H23" s="261" t="s">
        <v>48</v>
      </c>
      <c r="I23" s="261" t="s">
        <v>1327</v>
      </c>
      <c r="J23" s="261" t="s">
        <v>48</v>
      </c>
      <c r="K23" s="4" t="s">
        <v>283</v>
      </c>
      <c r="L23" s="4" t="s">
        <v>93</v>
      </c>
      <c r="M23" s="376" t="s">
        <v>1328</v>
      </c>
      <c r="N23" s="4" t="s">
        <v>1329</v>
      </c>
      <c r="O23" s="4" t="s">
        <v>1330</v>
      </c>
      <c r="P23" s="281" t="s">
        <v>101</v>
      </c>
      <c r="Q23" s="4" t="s">
        <v>519</v>
      </c>
      <c r="R23" s="4" t="s">
        <v>1066</v>
      </c>
      <c r="S23" s="281" t="s">
        <v>562</v>
      </c>
      <c r="T23" s="233">
        <v>37.700000000000003</v>
      </c>
      <c r="U23" s="275" t="s">
        <v>114</v>
      </c>
      <c r="V23" s="306">
        <v>0.08</v>
      </c>
      <c r="W23" s="4" t="s">
        <v>55</v>
      </c>
      <c r="X23" s="306">
        <v>25077.94</v>
      </c>
      <c r="Y23" s="63" t="s">
        <v>68</v>
      </c>
      <c r="Z23" s="4" t="s">
        <v>56</v>
      </c>
      <c r="AA23" s="4" t="s">
        <v>1243</v>
      </c>
      <c r="AB23" s="50" t="s">
        <v>1816</v>
      </c>
      <c r="AC23" s="72" t="s">
        <v>1829</v>
      </c>
      <c r="AD23" s="4"/>
    </row>
    <row r="24" spans="1:30" s="307" customFormat="1" ht="191.25" x14ac:dyDescent="0.25">
      <c r="A24" s="108"/>
      <c r="B24" s="236">
        <v>20</v>
      </c>
      <c r="C24" s="3" t="s">
        <v>1331</v>
      </c>
      <c r="D24" s="274" t="s">
        <v>1332</v>
      </c>
      <c r="E24" s="262">
        <v>42894</v>
      </c>
      <c r="F24" s="262">
        <v>42948</v>
      </c>
      <c r="G24" s="272">
        <v>42849</v>
      </c>
      <c r="H24" s="261" t="s">
        <v>48</v>
      </c>
      <c r="I24" s="261" t="s">
        <v>1327</v>
      </c>
      <c r="J24" s="261" t="s">
        <v>48</v>
      </c>
      <c r="K24" s="4" t="s">
        <v>283</v>
      </c>
      <c r="L24" s="4" t="s">
        <v>93</v>
      </c>
      <c r="M24" s="376" t="s">
        <v>1333</v>
      </c>
      <c r="N24" s="4" t="s">
        <v>1334</v>
      </c>
      <c r="O24" s="4" t="s">
        <v>1335</v>
      </c>
      <c r="P24" s="281" t="s">
        <v>101</v>
      </c>
      <c r="Q24" s="4" t="s">
        <v>519</v>
      </c>
      <c r="R24" s="4" t="s">
        <v>1066</v>
      </c>
      <c r="S24" s="281" t="s">
        <v>562</v>
      </c>
      <c r="T24" s="233">
        <v>305</v>
      </c>
      <c r="U24" s="275" t="s">
        <v>114</v>
      </c>
      <c r="V24" s="306">
        <v>0.08</v>
      </c>
      <c r="W24" s="4" t="s">
        <v>55</v>
      </c>
      <c r="X24" s="306">
        <v>488594.32</v>
      </c>
      <c r="Y24" s="63" t="s">
        <v>68</v>
      </c>
      <c r="Z24" s="4" t="s">
        <v>56</v>
      </c>
      <c r="AA24" s="4" t="s">
        <v>1243</v>
      </c>
      <c r="AB24" s="50" t="s">
        <v>1816</v>
      </c>
      <c r="AC24" s="72" t="s">
        <v>1829</v>
      </c>
      <c r="AD24" s="4"/>
    </row>
    <row r="25" spans="1:30" s="307" customFormat="1" ht="138.75" customHeight="1" x14ac:dyDescent="0.25">
      <c r="A25" s="108"/>
      <c r="B25" s="236">
        <v>21</v>
      </c>
      <c r="C25" s="3"/>
      <c r="D25" s="274" t="s">
        <v>1336</v>
      </c>
      <c r="E25" s="262"/>
      <c r="F25" s="262">
        <v>42948</v>
      </c>
      <c r="G25" s="272">
        <v>42523</v>
      </c>
      <c r="H25" s="290" t="s">
        <v>48</v>
      </c>
      <c r="I25" s="272">
        <v>42429</v>
      </c>
      <c r="J25" s="261" t="s">
        <v>48</v>
      </c>
      <c r="K25" s="272" t="s">
        <v>283</v>
      </c>
      <c r="L25" s="308" t="s">
        <v>204</v>
      </c>
      <c r="M25" s="378" t="s">
        <v>50</v>
      </c>
      <c r="N25" s="4" t="s">
        <v>1337</v>
      </c>
      <c r="O25" s="4" t="s">
        <v>1338</v>
      </c>
      <c r="P25" s="50" t="s">
        <v>94</v>
      </c>
      <c r="Q25" s="50" t="s">
        <v>1339</v>
      </c>
      <c r="R25" s="261" t="s">
        <v>1340</v>
      </c>
      <c r="S25" s="4" t="s">
        <v>1289</v>
      </c>
      <c r="T25" s="37">
        <v>54.9</v>
      </c>
      <c r="U25" s="275" t="s">
        <v>114</v>
      </c>
      <c r="V25" s="38">
        <v>0.08</v>
      </c>
      <c r="W25" s="4" t="s">
        <v>55</v>
      </c>
      <c r="X25" s="276">
        <v>0</v>
      </c>
      <c r="Y25" s="63" t="s">
        <v>68</v>
      </c>
      <c r="Z25" s="50" t="s">
        <v>56</v>
      </c>
      <c r="AA25" s="63" t="s">
        <v>1243</v>
      </c>
      <c r="AB25" s="50" t="s">
        <v>1741</v>
      </c>
      <c r="AC25" s="72"/>
      <c r="AD25" s="4" t="s">
        <v>1341</v>
      </c>
    </row>
    <row r="26" spans="1:30" s="108" customFormat="1" ht="191.25" x14ac:dyDescent="0.25">
      <c r="B26" s="236">
        <v>22</v>
      </c>
      <c r="C26" s="3" t="s">
        <v>1342</v>
      </c>
      <c r="D26" s="274" t="s">
        <v>1343</v>
      </c>
      <c r="E26" s="262">
        <v>42888</v>
      </c>
      <c r="F26" s="262">
        <v>42948</v>
      </c>
      <c r="G26" s="272">
        <v>42860</v>
      </c>
      <c r="H26" s="272" t="s">
        <v>48</v>
      </c>
      <c r="I26" s="272">
        <v>42825</v>
      </c>
      <c r="J26" s="261" t="s">
        <v>48</v>
      </c>
      <c r="K26" s="4" t="s">
        <v>283</v>
      </c>
      <c r="L26" s="54" t="s">
        <v>49</v>
      </c>
      <c r="M26" s="376" t="s">
        <v>1344</v>
      </c>
      <c r="N26" s="4" t="s">
        <v>1345</v>
      </c>
      <c r="O26" s="4" t="s">
        <v>1346</v>
      </c>
      <c r="P26" s="4" t="s">
        <v>241</v>
      </c>
      <c r="Q26" s="50" t="s">
        <v>72</v>
      </c>
      <c r="R26" s="4" t="s">
        <v>1066</v>
      </c>
      <c r="S26" s="4" t="s">
        <v>562</v>
      </c>
      <c r="T26" s="233">
        <v>132.88999999999999</v>
      </c>
      <c r="U26" s="275" t="s">
        <v>114</v>
      </c>
      <c r="V26" s="231">
        <v>0.08</v>
      </c>
      <c r="W26" s="4" t="s">
        <v>55</v>
      </c>
      <c r="X26" s="304">
        <v>59240.91</v>
      </c>
      <c r="Y26" s="63" t="s">
        <v>68</v>
      </c>
      <c r="Z26" s="4" t="s">
        <v>56</v>
      </c>
      <c r="AA26" s="4" t="s">
        <v>1243</v>
      </c>
      <c r="AB26" s="50" t="s">
        <v>1816</v>
      </c>
      <c r="AC26" s="72" t="s">
        <v>1830</v>
      </c>
      <c r="AD26" s="4"/>
    </row>
    <row r="27" spans="1:30" s="108" customFormat="1" ht="191.25" x14ac:dyDescent="0.25">
      <c r="B27" s="236">
        <v>23</v>
      </c>
      <c r="C27" s="63" t="s">
        <v>1347</v>
      </c>
      <c r="D27" s="309" t="s">
        <v>1348</v>
      </c>
      <c r="E27" s="279">
        <v>42884</v>
      </c>
      <c r="F27" s="262">
        <v>42948</v>
      </c>
      <c r="G27" s="279">
        <v>42859</v>
      </c>
      <c r="H27" s="279" t="s">
        <v>48</v>
      </c>
      <c r="I27" s="279">
        <v>42338</v>
      </c>
      <c r="J27" s="279">
        <v>42522</v>
      </c>
      <c r="K27" s="3" t="s">
        <v>1349</v>
      </c>
      <c r="L27" s="76" t="s">
        <v>290</v>
      </c>
      <c r="M27" s="380" t="s">
        <v>1350</v>
      </c>
      <c r="N27" s="63" t="s">
        <v>1351</v>
      </c>
      <c r="O27" s="63" t="s">
        <v>1352</v>
      </c>
      <c r="P27" s="281" t="s">
        <v>101</v>
      </c>
      <c r="Q27" s="50" t="s">
        <v>1273</v>
      </c>
      <c r="R27" s="261" t="s">
        <v>63</v>
      </c>
      <c r="S27" s="76" t="s">
        <v>1353</v>
      </c>
      <c r="T27" s="62">
        <v>32.9</v>
      </c>
      <c r="U27" s="60">
        <v>15</v>
      </c>
      <c r="V27" s="310">
        <v>1119.3599999999999</v>
      </c>
      <c r="W27" s="293" t="s">
        <v>65</v>
      </c>
      <c r="X27" s="311">
        <v>610400</v>
      </c>
      <c r="Y27" s="63" t="s">
        <v>68</v>
      </c>
      <c r="Z27" s="63" t="s">
        <v>56</v>
      </c>
      <c r="AA27" s="277" t="s">
        <v>1243</v>
      </c>
      <c r="AB27" s="50" t="s">
        <v>1816</v>
      </c>
      <c r="AC27" s="72" t="s">
        <v>1829</v>
      </c>
      <c r="AD27" s="261" t="s">
        <v>1354</v>
      </c>
    </row>
    <row r="28" spans="1:30" s="108" customFormat="1" ht="143.25" customHeight="1" x14ac:dyDescent="0.25">
      <c r="B28" s="236">
        <v>24</v>
      </c>
      <c r="C28" s="4"/>
      <c r="D28" s="261" t="s">
        <v>1355</v>
      </c>
      <c r="E28" s="262">
        <v>42894</v>
      </c>
      <c r="F28" s="262">
        <v>42948</v>
      </c>
      <c r="G28" s="279">
        <v>42793</v>
      </c>
      <c r="H28" s="303" t="s">
        <v>48</v>
      </c>
      <c r="I28" s="279">
        <v>42766</v>
      </c>
      <c r="J28" s="261" t="s">
        <v>48</v>
      </c>
      <c r="K28" s="63" t="s">
        <v>801</v>
      </c>
      <c r="L28" s="72" t="s">
        <v>453</v>
      </c>
      <c r="M28" s="377" t="s">
        <v>1356</v>
      </c>
      <c r="N28" s="63" t="s">
        <v>1357</v>
      </c>
      <c r="O28" s="280" t="s">
        <v>1358</v>
      </c>
      <c r="P28" s="281" t="s">
        <v>101</v>
      </c>
      <c r="Q28" s="63" t="s">
        <v>1359</v>
      </c>
      <c r="R28" s="291" t="s">
        <v>1360</v>
      </c>
      <c r="S28" s="63" t="s">
        <v>1361</v>
      </c>
      <c r="T28" s="292">
        <v>262.10000000000002</v>
      </c>
      <c r="U28" s="275" t="s">
        <v>114</v>
      </c>
      <c r="V28" s="294">
        <v>0.08</v>
      </c>
      <c r="W28" s="280" t="s">
        <v>803</v>
      </c>
      <c r="X28" s="295">
        <v>463735.52</v>
      </c>
      <c r="Y28" s="63" t="s">
        <v>68</v>
      </c>
      <c r="Z28" s="63" t="s">
        <v>56</v>
      </c>
      <c r="AA28" s="4" t="s">
        <v>1243</v>
      </c>
      <c r="AB28" s="50" t="s">
        <v>1816</v>
      </c>
      <c r="AC28" s="72" t="s">
        <v>1829</v>
      </c>
      <c r="AD28" s="312" t="s">
        <v>1362</v>
      </c>
    </row>
    <row r="29" spans="1:30" s="108" customFormat="1" ht="191.25" x14ac:dyDescent="0.25">
      <c r="B29" s="236">
        <v>25</v>
      </c>
      <c r="C29" s="3"/>
      <c r="D29" s="274" t="s">
        <v>1363</v>
      </c>
      <c r="E29" s="262"/>
      <c r="F29" s="262">
        <v>42948</v>
      </c>
      <c r="G29" s="272">
        <v>42482</v>
      </c>
      <c r="H29" s="272" t="s">
        <v>48</v>
      </c>
      <c r="I29" s="272">
        <v>42400</v>
      </c>
      <c r="J29" s="261" t="s">
        <v>48</v>
      </c>
      <c r="K29" s="272" t="s">
        <v>283</v>
      </c>
      <c r="L29" s="308" t="s">
        <v>204</v>
      </c>
      <c r="M29" s="378" t="s">
        <v>50</v>
      </c>
      <c r="N29" s="4" t="s">
        <v>1364</v>
      </c>
      <c r="O29" s="4" t="s">
        <v>1365</v>
      </c>
      <c r="P29" s="50" t="s">
        <v>94</v>
      </c>
      <c r="Q29" s="50" t="s">
        <v>1339</v>
      </c>
      <c r="R29" s="261" t="s">
        <v>96</v>
      </c>
      <c r="S29" s="4" t="s">
        <v>1289</v>
      </c>
      <c r="T29" s="37">
        <v>72.7</v>
      </c>
      <c r="U29" s="293" t="s">
        <v>1366</v>
      </c>
      <c r="V29" s="38">
        <v>3955.94</v>
      </c>
      <c r="W29" s="4" t="s">
        <v>55</v>
      </c>
      <c r="X29" s="276">
        <v>1495190</v>
      </c>
      <c r="Y29" s="63" t="s">
        <v>68</v>
      </c>
      <c r="Z29" s="50" t="s">
        <v>56</v>
      </c>
      <c r="AA29" s="4" t="s">
        <v>1243</v>
      </c>
      <c r="AB29" s="50" t="s">
        <v>1816</v>
      </c>
      <c r="AC29" s="72" t="s">
        <v>1829</v>
      </c>
      <c r="AD29" s="4" t="s">
        <v>1367</v>
      </c>
    </row>
    <row r="30" spans="1:30" s="108" customFormat="1" ht="140.25" customHeight="1" x14ac:dyDescent="0.25">
      <c r="B30" s="236">
        <v>26</v>
      </c>
      <c r="C30" s="3" t="s">
        <v>1368</v>
      </c>
      <c r="D30" s="274" t="s">
        <v>1369</v>
      </c>
      <c r="E30" s="262">
        <v>42888</v>
      </c>
      <c r="F30" s="262">
        <v>42948</v>
      </c>
      <c r="G30" s="272">
        <v>42823</v>
      </c>
      <c r="H30" s="272" t="s">
        <v>48</v>
      </c>
      <c r="I30" s="272">
        <v>42794</v>
      </c>
      <c r="J30" s="272">
        <v>41704</v>
      </c>
      <c r="K30" s="3" t="s">
        <v>1370</v>
      </c>
      <c r="L30" s="4" t="s">
        <v>49</v>
      </c>
      <c r="M30" s="376" t="s">
        <v>58</v>
      </c>
      <c r="N30" s="4" t="s">
        <v>1371</v>
      </c>
      <c r="O30" s="4" t="s">
        <v>1372</v>
      </c>
      <c r="P30" s="4" t="s">
        <v>71</v>
      </c>
      <c r="Q30" s="4" t="s">
        <v>746</v>
      </c>
      <c r="R30" s="261" t="s">
        <v>123</v>
      </c>
      <c r="S30" s="4" t="s">
        <v>1373</v>
      </c>
      <c r="T30" s="233">
        <v>339.62</v>
      </c>
      <c r="U30" s="4">
        <v>3</v>
      </c>
      <c r="V30" s="231">
        <v>1385.82</v>
      </c>
      <c r="W30" s="4" t="s">
        <v>65</v>
      </c>
      <c r="X30" s="304">
        <v>7359900</v>
      </c>
      <c r="Y30" s="63" t="s">
        <v>68</v>
      </c>
      <c r="Z30" s="4" t="s">
        <v>56</v>
      </c>
      <c r="AA30" s="4" t="s">
        <v>1243</v>
      </c>
      <c r="AB30" s="50" t="s">
        <v>1816</v>
      </c>
      <c r="AC30" s="72" t="s">
        <v>1829</v>
      </c>
      <c r="AD30" s="4" t="s">
        <v>1374</v>
      </c>
    </row>
    <row r="31" spans="1:30" s="108" customFormat="1" ht="191.25" x14ac:dyDescent="0.25">
      <c r="B31" s="236">
        <v>27</v>
      </c>
      <c r="C31" s="3" t="s">
        <v>1368</v>
      </c>
      <c r="D31" s="274" t="s">
        <v>1369</v>
      </c>
      <c r="E31" s="262">
        <v>42888</v>
      </c>
      <c r="F31" s="262">
        <v>42948</v>
      </c>
      <c r="G31" s="272">
        <v>42823</v>
      </c>
      <c r="H31" s="272" t="s">
        <v>48</v>
      </c>
      <c r="I31" s="272">
        <v>42794</v>
      </c>
      <c r="J31" s="272">
        <v>41704</v>
      </c>
      <c r="K31" s="3" t="s">
        <v>1262</v>
      </c>
      <c r="L31" s="4" t="s">
        <v>49</v>
      </c>
      <c r="M31" s="376" t="s">
        <v>58</v>
      </c>
      <c r="N31" s="4" t="s">
        <v>1371</v>
      </c>
      <c r="O31" s="4" t="s">
        <v>1372</v>
      </c>
      <c r="P31" s="4" t="s">
        <v>71</v>
      </c>
      <c r="Q31" s="4" t="s">
        <v>746</v>
      </c>
      <c r="R31" s="261" t="s">
        <v>123</v>
      </c>
      <c r="S31" s="4" t="s">
        <v>1373</v>
      </c>
      <c r="T31" s="233">
        <v>461.3</v>
      </c>
      <c r="U31" s="4">
        <v>3</v>
      </c>
      <c r="V31" s="231">
        <v>1882.33</v>
      </c>
      <c r="W31" s="4" t="s">
        <v>65</v>
      </c>
      <c r="X31" s="304">
        <v>9996825</v>
      </c>
      <c r="Y31" s="63" t="s">
        <v>68</v>
      </c>
      <c r="Z31" s="4" t="s">
        <v>56</v>
      </c>
      <c r="AA31" s="4" t="s">
        <v>1243</v>
      </c>
      <c r="AB31" s="50" t="s">
        <v>1816</v>
      </c>
      <c r="AC31" s="72" t="s">
        <v>1829</v>
      </c>
      <c r="AD31" s="4"/>
    </row>
    <row r="32" spans="1:30" s="108" customFormat="1" ht="191.25" x14ac:dyDescent="0.25">
      <c r="B32" s="236">
        <v>28</v>
      </c>
      <c r="C32" s="3" t="s">
        <v>1368</v>
      </c>
      <c r="D32" s="274" t="s">
        <v>1369</v>
      </c>
      <c r="E32" s="262">
        <v>42888</v>
      </c>
      <c r="F32" s="262">
        <v>42948</v>
      </c>
      <c r="G32" s="272">
        <v>42823</v>
      </c>
      <c r="H32" s="272" t="s">
        <v>48</v>
      </c>
      <c r="I32" s="272">
        <v>42794</v>
      </c>
      <c r="J32" s="272">
        <v>41704</v>
      </c>
      <c r="K32" s="3" t="s">
        <v>1370</v>
      </c>
      <c r="L32" s="4" t="s">
        <v>49</v>
      </c>
      <c r="M32" s="376" t="s">
        <v>58</v>
      </c>
      <c r="N32" s="4" t="s">
        <v>1371</v>
      </c>
      <c r="O32" s="4" t="s">
        <v>1375</v>
      </c>
      <c r="P32" s="4" t="s">
        <v>1376</v>
      </c>
      <c r="Q32" s="4" t="s">
        <v>746</v>
      </c>
      <c r="R32" s="261" t="s">
        <v>123</v>
      </c>
      <c r="S32" s="4" t="s">
        <v>1373</v>
      </c>
      <c r="T32" s="233">
        <v>342.29</v>
      </c>
      <c r="U32" s="4">
        <v>3</v>
      </c>
      <c r="V32" s="231">
        <v>2095.1</v>
      </c>
      <c r="W32" s="4" t="s">
        <v>65</v>
      </c>
      <c r="X32" s="304">
        <v>7417800</v>
      </c>
      <c r="Y32" s="63" t="s">
        <v>68</v>
      </c>
      <c r="Z32" s="4" t="s">
        <v>56</v>
      </c>
      <c r="AA32" s="4" t="s">
        <v>1243</v>
      </c>
      <c r="AB32" s="50" t="s">
        <v>1816</v>
      </c>
      <c r="AC32" s="72" t="s">
        <v>1829</v>
      </c>
      <c r="AD32" s="4" t="s">
        <v>1377</v>
      </c>
    </row>
    <row r="33" spans="1:30" s="108" customFormat="1" ht="191.25" x14ac:dyDescent="0.25">
      <c r="B33" s="236">
        <v>29</v>
      </c>
      <c r="C33" s="3" t="s">
        <v>1368</v>
      </c>
      <c r="D33" s="274" t="s">
        <v>1369</v>
      </c>
      <c r="E33" s="262">
        <v>42888</v>
      </c>
      <c r="F33" s="262">
        <v>42948</v>
      </c>
      <c r="G33" s="272">
        <v>42823</v>
      </c>
      <c r="H33" s="272" t="s">
        <v>48</v>
      </c>
      <c r="I33" s="272">
        <v>42794</v>
      </c>
      <c r="J33" s="272">
        <v>41704</v>
      </c>
      <c r="K33" s="3" t="s">
        <v>1262</v>
      </c>
      <c r="L33" s="4" t="s">
        <v>49</v>
      </c>
      <c r="M33" s="376" t="s">
        <v>58</v>
      </c>
      <c r="N33" s="4" t="s">
        <v>1371</v>
      </c>
      <c r="O33" s="4" t="s">
        <v>1375</v>
      </c>
      <c r="P33" s="4" t="s">
        <v>1376</v>
      </c>
      <c r="Q33" s="4" t="s">
        <v>746</v>
      </c>
      <c r="R33" s="261" t="s">
        <v>123</v>
      </c>
      <c r="S33" s="4" t="s">
        <v>1373</v>
      </c>
      <c r="T33" s="233">
        <v>513.20000000000005</v>
      </c>
      <c r="U33" s="4">
        <v>3</v>
      </c>
      <c r="V33" s="231">
        <v>3141.21</v>
      </c>
      <c r="W33" s="4" t="s">
        <v>65</v>
      </c>
      <c r="X33" s="304">
        <v>11121607</v>
      </c>
      <c r="Y33" s="63" t="s">
        <v>68</v>
      </c>
      <c r="Z33" s="4" t="s">
        <v>56</v>
      </c>
      <c r="AA33" s="4" t="s">
        <v>1243</v>
      </c>
      <c r="AB33" s="50" t="s">
        <v>1816</v>
      </c>
      <c r="AC33" s="72" t="s">
        <v>1829</v>
      </c>
      <c r="AD33" s="4"/>
    </row>
    <row r="34" spans="1:30" s="285" customFormat="1" ht="107.25" customHeight="1" x14ac:dyDescent="0.25">
      <c r="A34" s="108"/>
      <c r="B34" s="236">
        <v>30</v>
      </c>
      <c r="C34" s="3" t="s">
        <v>1368</v>
      </c>
      <c r="D34" s="274" t="s">
        <v>1369</v>
      </c>
      <c r="E34" s="262">
        <v>42888</v>
      </c>
      <c r="F34" s="262">
        <v>42948</v>
      </c>
      <c r="G34" s="272">
        <v>42808</v>
      </c>
      <c r="H34" s="272" t="s">
        <v>48</v>
      </c>
      <c r="I34" s="272">
        <v>42794</v>
      </c>
      <c r="J34" s="272">
        <v>41773</v>
      </c>
      <c r="K34" s="3" t="s">
        <v>1262</v>
      </c>
      <c r="L34" s="4" t="s">
        <v>49</v>
      </c>
      <c r="M34" s="376" t="s">
        <v>58</v>
      </c>
      <c r="N34" s="4" t="s">
        <v>1378</v>
      </c>
      <c r="O34" s="4" t="s">
        <v>1379</v>
      </c>
      <c r="P34" s="4" t="s">
        <v>1380</v>
      </c>
      <c r="Q34" s="50" t="s">
        <v>72</v>
      </c>
      <c r="R34" s="261" t="s">
        <v>63</v>
      </c>
      <c r="S34" s="4" t="s">
        <v>1381</v>
      </c>
      <c r="T34" s="233">
        <v>18.3</v>
      </c>
      <c r="U34" s="4">
        <v>15</v>
      </c>
      <c r="V34" s="231">
        <v>1667.95</v>
      </c>
      <c r="W34" s="4" t="s">
        <v>65</v>
      </c>
      <c r="X34" s="304">
        <v>393500</v>
      </c>
      <c r="Y34" s="63" t="s">
        <v>68</v>
      </c>
      <c r="Z34" s="4" t="s">
        <v>56</v>
      </c>
      <c r="AA34" s="4" t="s">
        <v>1243</v>
      </c>
      <c r="AB34" s="50" t="s">
        <v>1816</v>
      </c>
      <c r="AC34" s="72" t="s">
        <v>1829</v>
      </c>
      <c r="AD34" s="4"/>
    </row>
    <row r="35" spans="1:30" s="313" customFormat="1" ht="107.25" customHeight="1" x14ac:dyDescent="0.25">
      <c r="A35" s="108"/>
      <c r="B35" s="236">
        <v>31</v>
      </c>
      <c r="C35" s="4" t="s">
        <v>1382</v>
      </c>
      <c r="D35" s="261" t="s">
        <v>1383</v>
      </c>
      <c r="E35" s="262">
        <v>42905</v>
      </c>
      <c r="F35" s="262">
        <v>42948</v>
      </c>
      <c r="G35" s="278">
        <v>42886</v>
      </c>
      <c r="H35" s="278" t="s">
        <v>48</v>
      </c>
      <c r="I35" s="279">
        <v>41790</v>
      </c>
      <c r="J35" s="261" t="s">
        <v>48</v>
      </c>
      <c r="K35" s="3" t="s">
        <v>1370</v>
      </c>
      <c r="L35" s="72" t="s">
        <v>453</v>
      </c>
      <c r="M35" s="377" t="s">
        <v>473</v>
      </c>
      <c r="N35" s="63" t="s">
        <v>1384</v>
      </c>
      <c r="O35" s="280" t="s">
        <v>1385</v>
      </c>
      <c r="P35" s="281" t="s">
        <v>101</v>
      </c>
      <c r="Q35" s="4" t="s">
        <v>746</v>
      </c>
      <c r="R35" s="283">
        <v>33</v>
      </c>
      <c r="S35" s="280" t="s">
        <v>1386</v>
      </c>
      <c r="T35" s="292">
        <v>85.4</v>
      </c>
      <c r="U35" s="293">
        <v>4</v>
      </c>
      <c r="V35" s="284">
        <v>4779.71</v>
      </c>
      <c r="W35" s="280" t="s">
        <v>55</v>
      </c>
      <c r="X35" s="295">
        <v>1557389</v>
      </c>
      <c r="Y35" s="279">
        <v>43012</v>
      </c>
      <c r="Z35" s="72" t="s">
        <v>170</v>
      </c>
      <c r="AA35" s="4" t="s">
        <v>1243</v>
      </c>
      <c r="AB35" s="50" t="s">
        <v>1816</v>
      </c>
      <c r="AC35" s="72" t="s">
        <v>1829</v>
      </c>
      <c r="AD35" s="280" t="s">
        <v>1387</v>
      </c>
    </row>
    <row r="36" spans="1:30" s="313" customFormat="1" ht="107.25" customHeight="1" x14ac:dyDescent="0.25">
      <c r="A36" s="108"/>
      <c r="B36" s="236">
        <v>32</v>
      </c>
      <c r="C36" s="3" t="s">
        <v>1388</v>
      </c>
      <c r="D36" s="274" t="s">
        <v>1389</v>
      </c>
      <c r="E36" s="262">
        <v>42906</v>
      </c>
      <c r="F36" s="262">
        <v>42948</v>
      </c>
      <c r="G36" s="272">
        <v>42846</v>
      </c>
      <c r="H36" s="272" t="s">
        <v>48</v>
      </c>
      <c r="I36" s="272">
        <v>42004</v>
      </c>
      <c r="J36" s="272">
        <v>42200</v>
      </c>
      <c r="K36" s="3" t="s">
        <v>1370</v>
      </c>
      <c r="L36" s="4" t="s">
        <v>49</v>
      </c>
      <c r="M36" s="376" t="s">
        <v>58</v>
      </c>
      <c r="N36" s="4" t="s">
        <v>1390</v>
      </c>
      <c r="O36" s="4" t="s">
        <v>1391</v>
      </c>
      <c r="P36" s="4" t="s">
        <v>1392</v>
      </c>
      <c r="Q36" s="50" t="s">
        <v>72</v>
      </c>
      <c r="R36" s="261" t="s">
        <v>695</v>
      </c>
      <c r="S36" s="4" t="s">
        <v>696</v>
      </c>
      <c r="T36" s="233">
        <v>162.85</v>
      </c>
      <c r="U36" s="4">
        <v>10</v>
      </c>
      <c r="V36" s="231">
        <v>2286.2399999999998</v>
      </c>
      <c r="W36" s="4" t="s">
        <v>1393</v>
      </c>
      <c r="X36" s="304">
        <v>1637575</v>
      </c>
      <c r="Y36" s="272">
        <v>43294</v>
      </c>
      <c r="Z36" s="4" t="s">
        <v>56</v>
      </c>
      <c r="AA36" s="4" t="s">
        <v>1243</v>
      </c>
      <c r="AB36" s="50" t="s">
        <v>1816</v>
      </c>
      <c r="AC36" s="72" t="s">
        <v>1829</v>
      </c>
      <c r="AD36" s="4" t="s">
        <v>1394</v>
      </c>
    </row>
    <row r="37" spans="1:30" s="285" customFormat="1" ht="153" x14ac:dyDescent="0.25">
      <c r="A37" s="108"/>
      <c r="B37" s="236">
        <v>33</v>
      </c>
      <c r="C37" s="4" t="s">
        <v>1395</v>
      </c>
      <c r="D37" s="261" t="s">
        <v>1396</v>
      </c>
      <c r="E37" s="272">
        <v>42885</v>
      </c>
      <c r="F37" s="262">
        <v>42948</v>
      </c>
      <c r="G37" s="279">
        <v>42877</v>
      </c>
      <c r="H37" s="279" t="s">
        <v>48</v>
      </c>
      <c r="I37" s="279">
        <v>42034</v>
      </c>
      <c r="J37" s="261" t="s">
        <v>48</v>
      </c>
      <c r="K37" s="3" t="s">
        <v>1370</v>
      </c>
      <c r="L37" s="72" t="s">
        <v>453</v>
      </c>
      <c r="M37" s="377" t="s">
        <v>1013</v>
      </c>
      <c r="N37" s="63" t="s">
        <v>1397</v>
      </c>
      <c r="O37" s="280" t="s">
        <v>1398</v>
      </c>
      <c r="P37" s="281" t="s">
        <v>101</v>
      </c>
      <c r="Q37" s="50" t="s">
        <v>72</v>
      </c>
      <c r="R37" s="291" t="s">
        <v>242</v>
      </c>
      <c r="S37" s="63" t="s">
        <v>1282</v>
      </c>
      <c r="T37" s="292">
        <v>22.8</v>
      </c>
      <c r="U37" s="293">
        <v>12</v>
      </c>
      <c r="V37" s="294">
        <v>55730.27</v>
      </c>
      <c r="W37" s="280" t="s">
        <v>55</v>
      </c>
      <c r="X37" s="295">
        <v>1335600</v>
      </c>
      <c r="Y37" s="279">
        <v>43211</v>
      </c>
      <c r="Z37" s="72" t="s">
        <v>170</v>
      </c>
      <c r="AA37" s="4" t="s">
        <v>1243</v>
      </c>
      <c r="AB37" s="50" t="s">
        <v>1741</v>
      </c>
      <c r="AC37" s="72"/>
      <c r="AD37" s="280" t="s">
        <v>1399</v>
      </c>
    </row>
    <row r="38" spans="1:30" s="285" customFormat="1" ht="107.25" customHeight="1" x14ac:dyDescent="0.25">
      <c r="A38" s="108"/>
      <c r="B38" s="236">
        <v>34</v>
      </c>
      <c r="C38" s="3" t="s">
        <v>1400</v>
      </c>
      <c r="D38" s="274" t="s">
        <v>1401</v>
      </c>
      <c r="E38" s="262">
        <v>42884</v>
      </c>
      <c r="F38" s="262">
        <v>42948</v>
      </c>
      <c r="G38" s="272">
        <v>42868</v>
      </c>
      <c r="H38" s="272" t="s">
        <v>48</v>
      </c>
      <c r="I38" s="272">
        <v>42216</v>
      </c>
      <c r="J38" s="272">
        <v>42691</v>
      </c>
      <c r="K38" s="3" t="s">
        <v>1370</v>
      </c>
      <c r="L38" s="308" t="s">
        <v>204</v>
      </c>
      <c r="M38" s="378" t="s">
        <v>50</v>
      </c>
      <c r="N38" s="4" t="s">
        <v>1402</v>
      </c>
      <c r="O38" s="4" t="s">
        <v>1403</v>
      </c>
      <c r="P38" s="50" t="s">
        <v>94</v>
      </c>
      <c r="Q38" s="50" t="s">
        <v>1404</v>
      </c>
      <c r="R38" s="261" t="s">
        <v>1340</v>
      </c>
      <c r="S38" s="4" t="s">
        <v>1289</v>
      </c>
      <c r="T38" s="37">
        <v>54</v>
      </c>
      <c r="U38" s="275" t="s">
        <v>114</v>
      </c>
      <c r="V38" s="38">
        <v>0.08</v>
      </c>
      <c r="W38" s="4" t="s">
        <v>55</v>
      </c>
      <c r="X38" s="276">
        <v>0</v>
      </c>
      <c r="Y38" s="63" t="s">
        <v>68</v>
      </c>
      <c r="Z38" s="50" t="s">
        <v>170</v>
      </c>
      <c r="AA38" s="4" t="s">
        <v>1243</v>
      </c>
      <c r="AB38" s="50" t="s">
        <v>1816</v>
      </c>
      <c r="AC38" s="72" t="s">
        <v>1829</v>
      </c>
      <c r="AD38" s="4" t="s">
        <v>1405</v>
      </c>
    </row>
    <row r="39" spans="1:30" s="285" customFormat="1" ht="107.25" customHeight="1" x14ac:dyDescent="0.25">
      <c r="A39" s="108"/>
      <c r="B39" s="236">
        <v>35</v>
      </c>
      <c r="C39" s="4" t="s">
        <v>1406</v>
      </c>
      <c r="D39" s="274" t="s">
        <v>1407</v>
      </c>
      <c r="E39" s="262">
        <v>42888</v>
      </c>
      <c r="F39" s="262">
        <v>42948</v>
      </c>
      <c r="G39" s="272">
        <v>42873</v>
      </c>
      <c r="H39" s="4" t="s">
        <v>48</v>
      </c>
      <c r="I39" s="272">
        <v>42308</v>
      </c>
      <c r="J39" s="261" t="s">
        <v>48</v>
      </c>
      <c r="K39" s="3" t="s">
        <v>1370</v>
      </c>
      <c r="L39" s="4" t="s">
        <v>802</v>
      </c>
      <c r="M39" s="376" t="s">
        <v>802</v>
      </c>
      <c r="N39" s="4" t="s">
        <v>1408</v>
      </c>
      <c r="O39" s="4" t="s">
        <v>1409</v>
      </c>
      <c r="P39" s="281" t="s">
        <v>101</v>
      </c>
      <c r="Q39" s="4" t="s">
        <v>385</v>
      </c>
      <c r="R39" s="4" t="s">
        <v>1066</v>
      </c>
      <c r="S39" s="63" t="s">
        <v>1266</v>
      </c>
      <c r="T39" s="297">
        <v>137.5</v>
      </c>
      <c r="U39" s="275" t="s">
        <v>114</v>
      </c>
      <c r="V39" s="297">
        <v>0.08</v>
      </c>
      <c r="W39" s="4" t="s">
        <v>55</v>
      </c>
      <c r="X39" s="297">
        <v>109509.03</v>
      </c>
      <c r="Y39" s="272">
        <v>43253</v>
      </c>
      <c r="Z39" s="4" t="s">
        <v>812</v>
      </c>
      <c r="AA39" s="4" t="s">
        <v>1243</v>
      </c>
      <c r="AB39" s="50" t="s">
        <v>1816</v>
      </c>
      <c r="AC39" s="72" t="s">
        <v>1829</v>
      </c>
      <c r="AD39" s="4" t="s">
        <v>1410</v>
      </c>
    </row>
    <row r="40" spans="1:30" s="285" customFormat="1" ht="107.25" customHeight="1" x14ac:dyDescent="0.25">
      <c r="A40" s="108"/>
      <c r="B40" s="236">
        <v>36</v>
      </c>
      <c r="C40" s="4" t="s">
        <v>1411</v>
      </c>
      <c r="D40" s="261" t="s">
        <v>1412</v>
      </c>
      <c r="E40" s="262">
        <v>42905</v>
      </c>
      <c r="F40" s="262">
        <v>42948</v>
      </c>
      <c r="G40" s="279">
        <v>42887</v>
      </c>
      <c r="H40" s="279" t="s">
        <v>48</v>
      </c>
      <c r="I40" s="279">
        <v>42308</v>
      </c>
      <c r="J40" s="278">
        <v>42418</v>
      </c>
      <c r="K40" s="3" t="s">
        <v>1370</v>
      </c>
      <c r="L40" s="72" t="s">
        <v>453</v>
      </c>
      <c r="M40" s="377" t="s">
        <v>1413</v>
      </c>
      <c r="N40" s="63" t="s">
        <v>1414</v>
      </c>
      <c r="O40" s="280" t="s">
        <v>1415</v>
      </c>
      <c r="P40" s="281" t="s">
        <v>101</v>
      </c>
      <c r="Q40" s="63" t="s">
        <v>1416</v>
      </c>
      <c r="R40" s="291">
        <v>19</v>
      </c>
      <c r="S40" s="63" t="s">
        <v>1266</v>
      </c>
      <c r="T40" s="292">
        <v>502.5</v>
      </c>
      <c r="U40" s="275" t="s">
        <v>114</v>
      </c>
      <c r="V40" s="294">
        <v>0.08</v>
      </c>
      <c r="W40" s="280" t="s">
        <v>55</v>
      </c>
      <c r="X40" s="295">
        <v>1403980</v>
      </c>
      <c r="Y40" s="279">
        <v>43512</v>
      </c>
      <c r="Z40" s="63" t="s">
        <v>56</v>
      </c>
      <c r="AA40" s="4" t="s">
        <v>1243</v>
      </c>
      <c r="AB40" s="50" t="s">
        <v>1816</v>
      </c>
      <c r="AC40" s="72" t="s">
        <v>1829</v>
      </c>
      <c r="AD40" s="280" t="s">
        <v>1417</v>
      </c>
    </row>
    <row r="41" spans="1:30" s="285" customFormat="1" ht="191.25" x14ac:dyDescent="0.25">
      <c r="A41" s="108"/>
      <c r="B41" s="236">
        <v>37</v>
      </c>
      <c r="C41" s="4" t="s">
        <v>1418</v>
      </c>
      <c r="D41" s="274" t="s">
        <v>1419</v>
      </c>
      <c r="E41" s="272">
        <v>42887</v>
      </c>
      <c r="F41" s="262">
        <v>42948</v>
      </c>
      <c r="G41" s="303">
        <v>42782</v>
      </c>
      <c r="H41" s="303" t="s">
        <v>48</v>
      </c>
      <c r="I41" s="303">
        <v>42794</v>
      </c>
      <c r="J41" s="303">
        <v>40154</v>
      </c>
      <c r="K41" s="3" t="s">
        <v>1370</v>
      </c>
      <c r="L41" s="50" t="s">
        <v>802</v>
      </c>
      <c r="M41" s="378" t="s">
        <v>50</v>
      </c>
      <c r="N41" s="50" t="s">
        <v>1420</v>
      </c>
      <c r="O41" s="50" t="s">
        <v>1421</v>
      </c>
      <c r="P41" s="50" t="s">
        <v>94</v>
      </c>
      <c r="Q41" s="50" t="s">
        <v>1339</v>
      </c>
      <c r="R41" s="308" t="s">
        <v>96</v>
      </c>
      <c r="S41" s="50" t="s">
        <v>287</v>
      </c>
      <c r="T41" s="59">
        <v>103.2</v>
      </c>
      <c r="U41" s="293" t="s">
        <v>1366</v>
      </c>
      <c r="V41" s="231">
        <v>7365.95</v>
      </c>
      <c r="W41" s="50" t="s">
        <v>55</v>
      </c>
      <c r="X41" s="314">
        <v>2585600</v>
      </c>
      <c r="Y41" s="63" t="s">
        <v>68</v>
      </c>
      <c r="Z41" s="4" t="s">
        <v>812</v>
      </c>
      <c r="AA41" s="4" t="s">
        <v>1243</v>
      </c>
      <c r="AB41" s="50" t="s">
        <v>1816</v>
      </c>
      <c r="AC41" s="72" t="s">
        <v>1829</v>
      </c>
      <c r="AD41" s="4" t="s">
        <v>1422</v>
      </c>
    </row>
    <row r="42" spans="1:30" s="285" customFormat="1" ht="191.25" x14ac:dyDescent="0.25">
      <c r="A42" s="108"/>
      <c r="B42" s="236">
        <v>38</v>
      </c>
      <c r="C42" s="4" t="s">
        <v>1418</v>
      </c>
      <c r="D42" s="274" t="s">
        <v>1419</v>
      </c>
      <c r="E42" s="272">
        <v>42887</v>
      </c>
      <c r="F42" s="262">
        <v>42948</v>
      </c>
      <c r="G42" s="303">
        <v>42782</v>
      </c>
      <c r="H42" s="303" t="s">
        <v>48</v>
      </c>
      <c r="I42" s="303">
        <v>42794</v>
      </c>
      <c r="J42" s="303">
        <v>40154</v>
      </c>
      <c r="K42" s="3" t="s">
        <v>1262</v>
      </c>
      <c r="L42" s="50" t="s">
        <v>802</v>
      </c>
      <c r="M42" s="378" t="s">
        <v>50</v>
      </c>
      <c r="N42" s="50" t="s">
        <v>1420</v>
      </c>
      <c r="O42" s="50" t="s">
        <v>1421</v>
      </c>
      <c r="P42" s="50" t="s">
        <v>94</v>
      </c>
      <c r="Q42" s="50" t="s">
        <v>1339</v>
      </c>
      <c r="R42" s="308" t="s">
        <v>96</v>
      </c>
      <c r="S42" s="50" t="s">
        <v>287</v>
      </c>
      <c r="T42" s="59">
        <v>76</v>
      </c>
      <c r="U42" s="293" t="s">
        <v>1366</v>
      </c>
      <c r="V42" s="231">
        <v>5093.79</v>
      </c>
      <c r="W42" s="50" t="s">
        <v>55</v>
      </c>
      <c r="X42" s="314">
        <v>2585600</v>
      </c>
      <c r="Y42" s="63" t="s">
        <v>68</v>
      </c>
      <c r="Z42" s="4" t="s">
        <v>812</v>
      </c>
      <c r="AA42" s="4" t="s">
        <v>1243</v>
      </c>
      <c r="AB42" s="50" t="s">
        <v>1816</v>
      </c>
      <c r="AC42" s="72" t="s">
        <v>1829</v>
      </c>
      <c r="AD42" s="4"/>
    </row>
    <row r="43" spans="1:30" s="313" customFormat="1" ht="191.25" x14ac:dyDescent="0.25">
      <c r="A43" s="108"/>
      <c r="B43" s="236">
        <v>39</v>
      </c>
      <c r="C43" s="4" t="s">
        <v>1418</v>
      </c>
      <c r="D43" s="274" t="s">
        <v>1419</v>
      </c>
      <c r="E43" s="272">
        <v>42887</v>
      </c>
      <c r="F43" s="262">
        <v>42948</v>
      </c>
      <c r="G43" s="272">
        <v>42780</v>
      </c>
      <c r="H43" s="4" t="s">
        <v>48</v>
      </c>
      <c r="I43" s="272">
        <v>42794</v>
      </c>
      <c r="J43" s="272">
        <v>40348</v>
      </c>
      <c r="K43" s="3" t="s">
        <v>1262</v>
      </c>
      <c r="L43" s="4" t="s">
        <v>802</v>
      </c>
      <c r="M43" s="378" t="s">
        <v>50</v>
      </c>
      <c r="N43" s="4" t="s">
        <v>1423</v>
      </c>
      <c r="O43" s="4" t="s">
        <v>1424</v>
      </c>
      <c r="P43" s="50" t="s">
        <v>94</v>
      </c>
      <c r="Q43" s="50" t="s">
        <v>1404</v>
      </c>
      <c r="R43" s="4">
        <v>29</v>
      </c>
      <c r="S43" s="63" t="s">
        <v>1425</v>
      </c>
      <c r="T43" s="297">
        <v>55.3</v>
      </c>
      <c r="U43" s="293" t="s">
        <v>1366</v>
      </c>
      <c r="V43" s="297">
        <v>2878.32</v>
      </c>
      <c r="W43" s="4" t="s">
        <v>803</v>
      </c>
      <c r="X43" s="297">
        <v>1160400</v>
      </c>
      <c r="Y43" s="63" t="s">
        <v>68</v>
      </c>
      <c r="Z43" s="4" t="s">
        <v>812</v>
      </c>
      <c r="AA43" s="4" t="s">
        <v>1243</v>
      </c>
      <c r="AB43" s="50" t="s">
        <v>1816</v>
      </c>
      <c r="AC43" s="72" t="s">
        <v>1829</v>
      </c>
      <c r="AD43" s="4" t="s">
        <v>1426</v>
      </c>
    </row>
    <row r="44" spans="1:30" s="285" customFormat="1" ht="191.25" x14ac:dyDescent="0.25">
      <c r="A44" s="108"/>
      <c r="B44" s="236">
        <v>40</v>
      </c>
      <c r="C44" s="4" t="s">
        <v>1427</v>
      </c>
      <c r="D44" s="261" t="s">
        <v>1428</v>
      </c>
      <c r="E44" s="262">
        <v>42905</v>
      </c>
      <c r="F44" s="262">
        <v>42948</v>
      </c>
      <c r="G44" s="278">
        <v>42886</v>
      </c>
      <c r="H44" s="278" t="s">
        <v>48</v>
      </c>
      <c r="I44" s="279">
        <v>42400</v>
      </c>
      <c r="J44" s="261" t="s">
        <v>48</v>
      </c>
      <c r="K44" s="72" t="s">
        <v>433</v>
      </c>
      <c r="L44" s="72" t="s">
        <v>453</v>
      </c>
      <c r="M44" s="377" t="s">
        <v>473</v>
      </c>
      <c r="N44" s="50" t="s">
        <v>1429</v>
      </c>
      <c r="O44" s="280" t="s">
        <v>1430</v>
      </c>
      <c r="P44" s="281" t="s">
        <v>101</v>
      </c>
      <c r="Q44" s="4" t="s">
        <v>746</v>
      </c>
      <c r="R44" s="50" t="s">
        <v>1431</v>
      </c>
      <c r="S44" s="50" t="s">
        <v>1432</v>
      </c>
      <c r="T44" s="292">
        <v>185.2</v>
      </c>
      <c r="U44" s="283" t="s">
        <v>1433</v>
      </c>
      <c r="V44" s="284">
        <v>15520.86</v>
      </c>
      <c r="W44" s="280" t="s">
        <v>55</v>
      </c>
      <c r="X44" s="295">
        <v>3926600</v>
      </c>
      <c r="Y44" s="279">
        <v>43613</v>
      </c>
      <c r="Z44" s="72" t="s">
        <v>170</v>
      </c>
      <c r="AA44" s="4" t="s">
        <v>1243</v>
      </c>
      <c r="AB44" s="50" t="s">
        <v>1816</v>
      </c>
      <c r="AC44" s="72" t="s">
        <v>1829</v>
      </c>
      <c r="AD44" s="280" t="s">
        <v>1434</v>
      </c>
    </row>
    <row r="45" spans="1:30" s="285" customFormat="1" ht="191.25" x14ac:dyDescent="0.25">
      <c r="A45" s="108"/>
      <c r="B45" s="236">
        <v>41</v>
      </c>
      <c r="C45" s="63" t="s">
        <v>1435</v>
      </c>
      <c r="D45" s="309" t="s">
        <v>1436</v>
      </c>
      <c r="E45" s="262">
        <v>42895</v>
      </c>
      <c r="F45" s="262">
        <v>42948</v>
      </c>
      <c r="G45" s="303">
        <v>42888</v>
      </c>
      <c r="H45" s="303" t="s">
        <v>48</v>
      </c>
      <c r="I45" s="303">
        <v>42643</v>
      </c>
      <c r="J45" s="261" t="s">
        <v>48</v>
      </c>
      <c r="K45" s="63" t="s">
        <v>1437</v>
      </c>
      <c r="L45" s="50" t="s">
        <v>183</v>
      </c>
      <c r="M45" s="378" t="s">
        <v>50</v>
      </c>
      <c r="N45" s="50" t="s">
        <v>1438</v>
      </c>
      <c r="O45" s="50" t="s">
        <v>1439</v>
      </c>
      <c r="P45" s="50" t="s">
        <v>94</v>
      </c>
      <c r="Q45" s="280" t="s">
        <v>1440</v>
      </c>
      <c r="R45" s="308" t="s">
        <v>1441</v>
      </c>
      <c r="S45" s="50" t="s">
        <v>1442</v>
      </c>
      <c r="T45" s="62">
        <v>73.8</v>
      </c>
      <c r="U45" s="60" t="s">
        <v>1443</v>
      </c>
      <c r="V45" s="315">
        <v>10879.74</v>
      </c>
      <c r="W45" s="50" t="s">
        <v>55</v>
      </c>
      <c r="X45" s="316">
        <v>1554298.11</v>
      </c>
      <c r="Y45" s="279">
        <v>43853</v>
      </c>
      <c r="Z45" s="63" t="s">
        <v>56</v>
      </c>
      <c r="AA45" s="4" t="s">
        <v>1243</v>
      </c>
      <c r="AB45" s="50" t="s">
        <v>1816</v>
      </c>
      <c r="AC45" s="72" t="s">
        <v>1829</v>
      </c>
      <c r="AD45" s="50"/>
    </row>
    <row r="46" spans="1:30" s="112" customFormat="1" ht="191.25" x14ac:dyDescent="0.25">
      <c r="A46" s="108"/>
      <c r="B46" s="236">
        <v>42</v>
      </c>
      <c r="C46" s="4" t="s">
        <v>1444</v>
      </c>
      <c r="D46" s="261" t="s">
        <v>1445</v>
      </c>
      <c r="E46" s="262">
        <v>42895</v>
      </c>
      <c r="F46" s="262">
        <v>42948</v>
      </c>
      <c r="G46" s="279">
        <v>42850</v>
      </c>
      <c r="H46" s="279" t="s">
        <v>48</v>
      </c>
      <c r="I46" s="279">
        <v>42794</v>
      </c>
      <c r="J46" s="278">
        <v>41810</v>
      </c>
      <c r="K46" s="3" t="s">
        <v>1262</v>
      </c>
      <c r="L46" s="72" t="s">
        <v>453</v>
      </c>
      <c r="M46" s="377" t="s">
        <v>473</v>
      </c>
      <c r="N46" s="63" t="s">
        <v>1446</v>
      </c>
      <c r="O46" s="280" t="s">
        <v>1447</v>
      </c>
      <c r="P46" s="281" t="s">
        <v>101</v>
      </c>
      <c r="Q46" s="63" t="s">
        <v>1448</v>
      </c>
      <c r="R46" s="291" t="s">
        <v>1015</v>
      </c>
      <c r="S46" s="63" t="s">
        <v>1449</v>
      </c>
      <c r="T46" s="292">
        <v>1101.5999999999999</v>
      </c>
      <c r="U46" s="275" t="s">
        <v>114</v>
      </c>
      <c r="V46" s="294">
        <v>0.08</v>
      </c>
      <c r="W46" s="280" t="s">
        <v>55</v>
      </c>
      <c r="X46" s="295">
        <v>36877600</v>
      </c>
      <c r="Y46" s="63" t="s">
        <v>68</v>
      </c>
      <c r="Z46" s="72" t="s">
        <v>170</v>
      </c>
      <c r="AA46" s="4" t="s">
        <v>1243</v>
      </c>
      <c r="AB46" s="50" t="s">
        <v>1816</v>
      </c>
      <c r="AC46" s="72" t="s">
        <v>1829</v>
      </c>
      <c r="AD46" s="280"/>
    </row>
    <row r="47" spans="1:30" s="112" customFormat="1" ht="191.25" x14ac:dyDescent="0.25">
      <c r="A47" s="108"/>
      <c r="B47" s="236">
        <v>43</v>
      </c>
      <c r="C47" s="4" t="s">
        <v>1450</v>
      </c>
      <c r="D47" s="261" t="s">
        <v>1451</v>
      </c>
      <c r="E47" s="262">
        <v>42905</v>
      </c>
      <c r="F47" s="262">
        <v>42948</v>
      </c>
      <c r="G47" s="279">
        <v>42874</v>
      </c>
      <c r="H47" s="303" t="s">
        <v>48</v>
      </c>
      <c r="I47" s="279">
        <v>42855</v>
      </c>
      <c r="J47" s="278">
        <v>41785</v>
      </c>
      <c r="K47" s="3" t="s">
        <v>1262</v>
      </c>
      <c r="L47" s="72" t="s">
        <v>453</v>
      </c>
      <c r="M47" s="377" t="s">
        <v>1356</v>
      </c>
      <c r="N47" s="63" t="s">
        <v>1452</v>
      </c>
      <c r="O47" s="280" t="s">
        <v>1453</v>
      </c>
      <c r="P47" s="281" t="s">
        <v>101</v>
      </c>
      <c r="Q47" s="63" t="s">
        <v>1454</v>
      </c>
      <c r="R47" s="4" t="s">
        <v>1066</v>
      </c>
      <c r="S47" s="63" t="s">
        <v>1266</v>
      </c>
      <c r="T47" s="292">
        <v>1430.4</v>
      </c>
      <c r="U47" s="275" t="s">
        <v>114</v>
      </c>
      <c r="V47" s="294">
        <v>0.08</v>
      </c>
      <c r="W47" s="280" t="s">
        <v>803</v>
      </c>
      <c r="X47" s="295">
        <v>11627246</v>
      </c>
      <c r="Y47" s="63" t="s">
        <v>68</v>
      </c>
      <c r="Z47" s="72" t="s">
        <v>170</v>
      </c>
      <c r="AA47" s="4" t="s">
        <v>1243</v>
      </c>
      <c r="AB47" s="50" t="s">
        <v>1816</v>
      </c>
      <c r="AC47" s="72" t="s">
        <v>1829</v>
      </c>
      <c r="AD47" s="280"/>
    </row>
    <row r="48" spans="1:30" s="108" customFormat="1" ht="191.25" x14ac:dyDescent="0.25">
      <c r="B48" s="236">
        <v>44</v>
      </c>
      <c r="C48" s="63" t="s">
        <v>1455</v>
      </c>
      <c r="D48" s="309" t="s">
        <v>1456</v>
      </c>
      <c r="E48" s="262">
        <v>42892</v>
      </c>
      <c r="F48" s="262">
        <v>42948</v>
      </c>
      <c r="G48" s="303">
        <v>42613</v>
      </c>
      <c r="H48" s="303" t="s">
        <v>48</v>
      </c>
      <c r="I48" s="303">
        <v>42740</v>
      </c>
      <c r="J48" s="303">
        <v>41606</v>
      </c>
      <c r="K48" s="3" t="s">
        <v>1262</v>
      </c>
      <c r="L48" s="50" t="s">
        <v>115</v>
      </c>
      <c r="M48" s="378" t="s">
        <v>50</v>
      </c>
      <c r="N48" s="50" t="s">
        <v>1457</v>
      </c>
      <c r="O48" s="50" t="s">
        <v>1458</v>
      </c>
      <c r="P48" s="281" t="s">
        <v>101</v>
      </c>
      <c r="Q48" s="50" t="s">
        <v>1224</v>
      </c>
      <c r="R48" s="308" t="s">
        <v>188</v>
      </c>
      <c r="S48" s="50" t="s">
        <v>189</v>
      </c>
      <c r="T48" s="62">
        <v>30</v>
      </c>
      <c r="U48" s="60">
        <v>5</v>
      </c>
      <c r="V48" s="315">
        <v>2275</v>
      </c>
      <c r="W48" s="50" t="s">
        <v>55</v>
      </c>
      <c r="X48" s="316">
        <v>546000</v>
      </c>
      <c r="Y48" s="63" t="s">
        <v>68</v>
      </c>
      <c r="Z48" s="72" t="s">
        <v>170</v>
      </c>
      <c r="AA48" s="4" t="s">
        <v>1243</v>
      </c>
      <c r="AB48" s="50" t="s">
        <v>1816</v>
      </c>
      <c r="AC48" s="72" t="s">
        <v>1829</v>
      </c>
      <c r="AD48" s="50" t="s">
        <v>1459</v>
      </c>
    </row>
    <row r="49" spans="1:30" s="108" customFormat="1" ht="191.25" x14ac:dyDescent="0.25">
      <c r="B49" s="236">
        <v>45</v>
      </c>
      <c r="C49" s="63" t="s">
        <v>1455</v>
      </c>
      <c r="D49" s="309" t="s">
        <v>1456</v>
      </c>
      <c r="E49" s="262">
        <v>42892</v>
      </c>
      <c r="F49" s="262">
        <v>42948</v>
      </c>
      <c r="G49" s="303">
        <v>42760</v>
      </c>
      <c r="H49" s="303" t="s">
        <v>48</v>
      </c>
      <c r="I49" s="303">
        <v>42735</v>
      </c>
      <c r="J49" s="303">
        <v>41668</v>
      </c>
      <c r="K49" s="3" t="s">
        <v>1262</v>
      </c>
      <c r="L49" s="50" t="s">
        <v>115</v>
      </c>
      <c r="M49" s="378" t="s">
        <v>50</v>
      </c>
      <c r="N49" s="50" t="s">
        <v>1457</v>
      </c>
      <c r="O49" s="50" t="s">
        <v>1460</v>
      </c>
      <c r="P49" s="281" t="s">
        <v>101</v>
      </c>
      <c r="Q49" s="50" t="s">
        <v>1224</v>
      </c>
      <c r="R49" s="308" t="s">
        <v>341</v>
      </c>
      <c r="S49" s="50" t="s">
        <v>342</v>
      </c>
      <c r="T49" s="62">
        <v>22.8</v>
      </c>
      <c r="U49" s="60">
        <v>8</v>
      </c>
      <c r="V49" s="315">
        <v>3314</v>
      </c>
      <c r="W49" s="50" t="s">
        <v>55</v>
      </c>
      <c r="X49" s="316">
        <v>497100</v>
      </c>
      <c r="Y49" s="63" t="s">
        <v>68</v>
      </c>
      <c r="Z49" s="72" t="s">
        <v>170</v>
      </c>
      <c r="AA49" s="4" t="s">
        <v>1243</v>
      </c>
      <c r="AB49" s="50" t="s">
        <v>1816</v>
      </c>
      <c r="AC49" s="72" t="s">
        <v>1829</v>
      </c>
      <c r="AD49" s="50"/>
    </row>
    <row r="50" spans="1:30" s="108" customFormat="1" ht="191.25" x14ac:dyDescent="0.25">
      <c r="B50" s="236">
        <v>46</v>
      </c>
      <c r="C50" s="63" t="s">
        <v>1461</v>
      </c>
      <c r="D50" s="309" t="s">
        <v>1462</v>
      </c>
      <c r="E50" s="279">
        <v>42898</v>
      </c>
      <c r="F50" s="262">
        <v>42948</v>
      </c>
      <c r="G50" s="303">
        <v>42829</v>
      </c>
      <c r="H50" s="303" t="s">
        <v>48</v>
      </c>
      <c r="I50" s="303">
        <v>42794</v>
      </c>
      <c r="J50" s="303">
        <v>41807</v>
      </c>
      <c r="K50" s="3" t="s">
        <v>1262</v>
      </c>
      <c r="L50" s="50" t="s">
        <v>115</v>
      </c>
      <c r="M50" s="378" t="s">
        <v>50</v>
      </c>
      <c r="N50" s="50" t="s">
        <v>1463</v>
      </c>
      <c r="O50" s="50" t="s">
        <v>1464</v>
      </c>
      <c r="P50" s="50" t="s">
        <v>94</v>
      </c>
      <c r="Q50" s="50" t="s">
        <v>519</v>
      </c>
      <c r="R50" s="308" t="s">
        <v>188</v>
      </c>
      <c r="S50" s="50" t="s">
        <v>189</v>
      </c>
      <c r="T50" s="62">
        <v>22.5</v>
      </c>
      <c r="U50" s="60">
        <v>5</v>
      </c>
      <c r="V50" s="315">
        <v>2146.86</v>
      </c>
      <c r="W50" s="50" t="s">
        <v>55</v>
      </c>
      <c r="X50" s="316">
        <v>501700</v>
      </c>
      <c r="Y50" s="63" t="s">
        <v>68</v>
      </c>
      <c r="Z50" s="72" t="s">
        <v>170</v>
      </c>
      <c r="AA50" s="4" t="s">
        <v>1243</v>
      </c>
      <c r="AB50" s="50" t="s">
        <v>1816</v>
      </c>
      <c r="AC50" s="72" t="s">
        <v>1829</v>
      </c>
      <c r="AD50" s="50" t="s">
        <v>1459</v>
      </c>
    </row>
    <row r="51" spans="1:30" s="108" customFormat="1" ht="191.25" x14ac:dyDescent="0.25">
      <c r="B51" s="236">
        <v>47</v>
      </c>
      <c r="C51" s="63" t="s">
        <v>1461</v>
      </c>
      <c r="D51" s="309" t="s">
        <v>1462</v>
      </c>
      <c r="E51" s="279">
        <v>42898</v>
      </c>
      <c r="F51" s="262">
        <v>42948</v>
      </c>
      <c r="G51" s="303">
        <v>42829</v>
      </c>
      <c r="H51" s="303" t="s">
        <v>48</v>
      </c>
      <c r="I51" s="303">
        <v>42794</v>
      </c>
      <c r="J51" s="303">
        <v>41550</v>
      </c>
      <c r="K51" s="3" t="s">
        <v>1262</v>
      </c>
      <c r="L51" s="50" t="s">
        <v>115</v>
      </c>
      <c r="M51" s="378" t="s">
        <v>50</v>
      </c>
      <c r="N51" s="50" t="s">
        <v>1465</v>
      </c>
      <c r="O51" s="50" t="s">
        <v>1464</v>
      </c>
      <c r="P51" s="50" t="s">
        <v>94</v>
      </c>
      <c r="Q51" s="50" t="s">
        <v>519</v>
      </c>
      <c r="R51" s="308" t="s">
        <v>188</v>
      </c>
      <c r="S51" s="50" t="s">
        <v>189</v>
      </c>
      <c r="T51" s="62">
        <v>31</v>
      </c>
      <c r="U51" s="60">
        <v>5</v>
      </c>
      <c r="V51" s="315">
        <v>2035.6</v>
      </c>
      <c r="W51" s="50" t="s">
        <v>55</v>
      </c>
      <c r="X51" s="316">
        <v>475700</v>
      </c>
      <c r="Y51" s="63" t="s">
        <v>68</v>
      </c>
      <c r="Z51" s="72" t="s">
        <v>170</v>
      </c>
      <c r="AA51" s="4" t="s">
        <v>1243</v>
      </c>
      <c r="AB51" s="50" t="s">
        <v>1816</v>
      </c>
      <c r="AC51" s="72" t="s">
        <v>1829</v>
      </c>
      <c r="AD51" s="50" t="s">
        <v>1466</v>
      </c>
    </row>
    <row r="52" spans="1:30" s="108" customFormat="1" ht="191.25" x14ac:dyDescent="0.25">
      <c r="B52" s="236">
        <v>48</v>
      </c>
      <c r="C52" s="63" t="s">
        <v>1467</v>
      </c>
      <c r="D52" s="309" t="s">
        <v>1468</v>
      </c>
      <c r="E52" s="262">
        <v>42881</v>
      </c>
      <c r="F52" s="262">
        <v>42948</v>
      </c>
      <c r="G52" s="279">
        <v>43074</v>
      </c>
      <c r="H52" s="303" t="s">
        <v>48</v>
      </c>
      <c r="I52" s="303">
        <v>42825</v>
      </c>
      <c r="J52" s="303">
        <v>41626</v>
      </c>
      <c r="K52" s="3" t="s">
        <v>1262</v>
      </c>
      <c r="L52" s="50" t="s">
        <v>183</v>
      </c>
      <c r="M52" s="378" t="s">
        <v>50</v>
      </c>
      <c r="N52" s="50" t="s">
        <v>1469</v>
      </c>
      <c r="O52" s="50" t="s">
        <v>1470</v>
      </c>
      <c r="P52" s="281" t="s">
        <v>101</v>
      </c>
      <c r="Q52" s="50" t="s">
        <v>1471</v>
      </c>
      <c r="R52" s="308" t="s">
        <v>1472</v>
      </c>
      <c r="S52" s="50" t="s">
        <v>1473</v>
      </c>
      <c r="T52" s="62">
        <v>25.7</v>
      </c>
      <c r="U52" s="60">
        <v>5</v>
      </c>
      <c r="V52" s="315">
        <v>2084.58</v>
      </c>
      <c r="W52" s="50" t="s">
        <v>55</v>
      </c>
      <c r="X52" s="316">
        <v>500300</v>
      </c>
      <c r="Y52" s="63" t="s">
        <v>68</v>
      </c>
      <c r="Z52" s="63" t="s">
        <v>56</v>
      </c>
      <c r="AA52" s="4" t="s">
        <v>1243</v>
      </c>
      <c r="AB52" s="50" t="s">
        <v>1816</v>
      </c>
      <c r="AC52" s="72" t="s">
        <v>1829</v>
      </c>
      <c r="AD52" s="50"/>
    </row>
    <row r="53" spans="1:30" s="108" customFormat="1" ht="191.25" x14ac:dyDescent="0.25">
      <c r="B53" s="236">
        <v>49</v>
      </c>
      <c r="C53" s="63" t="s">
        <v>1474</v>
      </c>
      <c r="D53" s="309" t="s">
        <v>1475</v>
      </c>
      <c r="E53" s="262">
        <v>42895</v>
      </c>
      <c r="F53" s="262">
        <v>42948</v>
      </c>
      <c r="G53" s="303">
        <v>42807</v>
      </c>
      <c r="H53" s="303" t="s">
        <v>48</v>
      </c>
      <c r="I53" s="303">
        <v>42886</v>
      </c>
      <c r="J53" s="303">
        <v>41738</v>
      </c>
      <c r="K53" s="3" t="s">
        <v>1262</v>
      </c>
      <c r="L53" s="50" t="s">
        <v>183</v>
      </c>
      <c r="M53" s="378" t="s">
        <v>50</v>
      </c>
      <c r="N53" s="50" t="s">
        <v>1476</v>
      </c>
      <c r="O53" s="50" t="s">
        <v>1477</v>
      </c>
      <c r="P53" s="50" t="s">
        <v>94</v>
      </c>
      <c r="Q53" s="50" t="s">
        <v>1404</v>
      </c>
      <c r="R53" s="308" t="s">
        <v>188</v>
      </c>
      <c r="S53" s="50" t="s">
        <v>189</v>
      </c>
      <c r="T53" s="62">
        <v>93.5</v>
      </c>
      <c r="U53" s="60">
        <v>5</v>
      </c>
      <c r="V53" s="315">
        <v>7704.17</v>
      </c>
      <c r="W53" s="50" t="s">
        <v>55</v>
      </c>
      <c r="X53" s="316">
        <v>1849000</v>
      </c>
      <c r="Y53" s="63" t="s">
        <v>68</v>
      </c>
      <c r="Z53" s="63" t="s">
        <v>56</v>
      </c>
      <c r="AA53" s="4" t="s">
        <v>1243</v>
      </c>
      <c r="AB53" s="50" t="s">
        <v>1816</v>
      </c>
      <c r="AC53" s="72" t="s">
        <v>1829</v>
      </c>
      <c r="AD53" s="50"/>
    </row>
    <row r="54" spans="1:30" s="108" customFormat="1" ht="191.25" x14ac:dyDescent="0.25">
      <c r="B54" s="236">
        <v>50</v>
      </c>
      <c r="C54" s="63" t="s">
        <v>1478</v>
      </c>
      <c r="D54" s="309" t="s">
        <v>1479</v>
      </c>
      <c r="E54" s="262">
        <v>42905</v>
      </c>
      <c r="F54" s="262">
        <v>42948</v>
      </c>
      <c r="G54" s="303">
        <v>42858</v>
      </c>
      <c r="H54" s="303" t="s">
        <v>48</v>
      </c>
      <c r="I54" s="303">
        <v>42825</v>
      </c>
      <c r="J54" s="303">
        <v>41711</v>
      </c>
      <c r="K54" s="3" t="s">
        <v>1262</v>
      </c>
      <c r="L54" s="50" t="s">
        <v>183</v>
      </c>
      <c r="M54" s="378" t="s">
        <v>50</v>
      </c>
      <c r="N54" s="50" t="s">
        <v>1480</v>
      </c>
      <c r="O54" s="50" t="s">
        <v>1481</v>
      </c>
      <c r="P54" s="50" t="s">
        <v>94</v>
      </c>
      <c r="Q54" s="50" t="s">
        <v>72</v>
      </c>
      <c r="R54" s="308" t="s">
        <v>188</v>
      </c>
      <c r="S54" s="50" t="s">
        <v>189</v>
      </c>
      <c r="T54" s="62">
        <v>11.8</v>
      </c>
      <c r="U54" s="60">
        <v>5</v>
      </c>
      <c r="V54" s="315">
        <v>942.92</v>
      </c>
      <c r="W54" s="50" t="s">
        <v>55</v>
      </c>
      <c r="X54" s="316">
        <v>226300</v>
      </c>
      <c r="Y54" s="63" t="s">
        <v>68</v>
      </c>
      <c r="Z54" s="63" t="s">
        <v>56</v>
      </c>
      <c r="AA54" s="4" t="s">
        <v>1243</v>
      </c>
      <c r="AB54" s="50" t="s">
        <v>1816</v>
      </c>
      <c r="AC54" s="72" t="s">
        <v>1829</v>
      </c>
      <c r="AD54" s="50"/>
    </row>
    <row r="55" spans="1:30" s="112" customFormat="1" ht="191.25" x14ac:dyDescent="0.25">
      <c r="A55" s="108"/>
      <c r="B55" s="236">
        <v>51</v>
      </c>
      <c r="C55" s="63" t="s">
        <v>1482</v>
      </c>
      <c r="D55" s="309" t="s">
        <v>1483</v>
      </c>
      <c r="E55" s="262">
        <v>42905</v>
      </c>
      <c r="F55" s="262">
        <v>42948</v>
      </c>
      <c r="G55" s="303">
        <v>42851</v>
      </c>
      <c r="H55" s="303" t="s">
        <v>48</v>
      </c>
      <c r="I55" s="303">
        <v>42825</v>
      </c>
      <c r="J55" s="303">
        <v>41841</v>
      </c>
      <c r="K55" s="3" t="s">
        <v>1262</v>
      </c>
      <c r="L55" s="50" t="s">
        <v>183</v>
      </c>
      <c r="M55" s="378" t="s">
        <v>50</v>
      </c>
      <c r="N55" s="50" t="s">
        <v>1484</v>
      </c>
      <c r="O55" s="50" t="s">
        <v>1485</v>
      </c>
      <c r="P55" s="281" t="s">
        <v>101</v>
      </c>
      <c r="Q55" s="50" t="s">
        <v>1471</v>
      </c>
      <c r="R55" s="308" t="s">
        <v>188</v>
      </c>
      <c r="S55" s="50" t="s">
        <v>189</v>
      </c>
      <c r="T55" s="62">
        <v>21.4</v>
      </c>
      <c r="U55" s="60">
        <v>5</v>
      </c>
      <c r="V55" s="315">
        <v>1805</v>
      </c>
      <c r="W55" s="50" t="s">
        <v>55</v>
      </c>
      <c r="X55" s="316">
        <v>433200</v>
      </c>
      <c r="Y55" s="63" t="s">
        <v>68</v>
      </c>
      <c r="Z55" s="63" t="s">
        <v>56</v>
      </c>
      <c r="AA55" s="4" t="s">
        <v>1243</v>
      </c>
      <c r="AB55" s="50" t="s">
        <v>1816</v>
      </c>
      <c r="AC55" s="72" t="s">
        <v>1829</v>
      </c>
      <c r="AD55" s="50"/>
    </row>
    <row r="56" spans="1:30" s="112" customFormat="1" ht="191.25" x14ac:dyDescent="0.25">
      <c r="A56" s="108"/>
      <c r="B56" s="236">
        <v>52</v>
      </c>
      <c r="C56" s="63" t="s">
        <v>1486</v>
      </c>
      <c r="D56" s="309" t="s">
        <v>1487</v>
      </c>
      <c r="E56" s="262">
        <v>42905</v>
      </c>
      <c r="F56" s="262">
        <v>42948</v>
      </c>
      <c r="G56" s="279">
        <v>42794</v>
      </c>
      <c r="H56" s="303" t="s">
        <v>48</v>
      </c>
      <c r="I56" s="303">
        <v>42766</v>
      </c>
      <c r="J56" s="303">
        <v>41711</v>
      </c>
      <c r="K56" s="3" t="s">
        <v>1262</v>
      </c>
      <c r="L56" s="50" t="s">
        <v>183</v>
      </c>
      <c r="M56" s="378" t="s">
        <v>50</v>
      </c>
      <c r="N56" s="50" t="s">
        <v>1488</v>
      </c>
      <c r="O56" s="50" t="s">
        <v>1489</v>
      </c>
      <c r="P56" s="281" t="s">
        <v>101</v>
      </c>
      <c r="Q56" s="50" t="s">
        <v>1471</v>
      </c>
      <c r="R56" s="308" t="s">
        <v>188</v>
      </c>
      <c r="S56" s="50" t="s">
        <v>189</v>
      </c>
      <c r="T56" s="62">
        <v>18</v>
      </c>
      <c r="U56" s="60">
        <v>5</v>
      </c>
      <c r="V56" s="315">
        <v>1612.5</v>
      </c>
      <c r="W56" s="50" t="s">
        <v>55</v>
      </c>
      <c r="X56" s="316">
        <v>387000</v>
      </c>
      <c r="Y56" s="63" t="s">
        <v>68</v>
      </c>
      <c r="Z56" s="63" t="s">
        <v>56</v>
      </c>
      <c r="AA56" s="4" t="s">
        <v>1243</v>
      </c>
      <c r="AB56" s="50" t="s">
        <v>1816</v>
      </c>
      <c r="AC56" s="72" t="s">
        <v>1829</v>
      </c>
      <c r="AD56" s="50"/>
    </row>
    <row r="57" spans="1:30" s="112" customFormat="1" ht="191.25" x14ac:dyDescent="0.25">
      <c r="A57" s="108"/>
      <c r="B57" s="236">
        <v>53</v>
      </c>
      <c r="C57" s="63" t="s">
        <v>1490</v>
      </c>
      <c r="D57" s="309" t="s">
        <v>1491</v>
      </c>
      <c r="E57" s="262">
        <v>42905</v>
      </c>
      <c r="F57" s="262">
        <v>42948</v>
      </c>
      <c r="G57" s="279">
        <v>42780</v>
      </c>
      <c r="H57" s="303" t="s">
        <v>48</v>
      </c>
      <c r="I57" s="303">
        <v>42825</v>
      </c>
      <c r="J57" s="303">
        <v>41711</v>
      </c>
      <c r="K57" s="3" t="s">
        <v>1262</v>
      </c>
      <c r="L57" s="50" t="s">
        <v>183</v>
      </c>
      <c r="M57" s="378" t="s">
        <v>50</v>
      </c>
      <c r="N57" s="50" t="s">
        <v>1492</v>
      </c>
      <c r="O57" s="50" t="s">
        <v>1493</v>
      </c>
      <c r="P57" s="50" t="s">
        <v>94</v>
      </c>
      <c r="Q57" s="50" t="s">
        <v>286</v>
      </c>
      <c r="R57" s="308" t="s">
        <v>188</v>
      </c>
      <c r="S57" s="50" t="s">
        <v>189</v>
      </c>
      <c r="T57" s="62">
        <v>43.5</v>
      </c>
      <c r="U57" s="60">
        <v>5</v>
      </c>
      <c r="V57" s="315">
        <v>3165</v>
      </c>
      <c r="W57" s="50" t="s">
        <v>55</v>
      </c>
      <c r="X57" s="316">
        <v>759600</v>
      </c>
      <c r="Y57" s="63" t="s">
        <v>68</v>
      </c>
      <c r="Z57" s="63" t="s">
        <v>56</v>
      </c>
      <c r="AA57" s="4" t="s">
        <v>1243</v>
      </c>
      <c r="AB57" s="50" t="s">
        <v>1816</v>
      </c>
      <c r="AC57" s="72" t="s">
        <v>1829</v>
      </c>
      <c r="AD57" s="50"/>
    </row>
    <row r="58" spans="1:30" s="112" customFormat="1" ht="191.25" x14ac:dyDescent="0.25">
      <c r="A58" s="108"/>
      <c r="B58" s="236">
        <v>54</v>
      </c>
      <c r="C58" s="4" t="s">
        <v>1494</v>
      </c>
      <c r="D58" s="261" t="s">
        <v>1495</v>
      </c>
      <c r="E58" s="262">
        <v>42893</v>
      </c>
      <c r="F58" s="262">
        <v>42948</v>
      </c>
      <c r="G58" s="279">
        <v>42877</v>
      </c>
      <c r="H58" s="279" t="s">
        <v>48</v>
      </c>
      <c r="I58" s="279">
        <v>42855</v>
      </c>
      <c r="J58" s="278">
        <v>41800</v>
      </c>
      <c r="K58" s="3" t="s">
        <v>1262</v>
      </c>
      <c r="L58" s="72" t="s">
        <v>453</v>
      </c>
      <c r="M58" s="377" t="s">
        <v>1496</v>
      </c>
      <c r="N58" s="63" t="s">
        <v>1497</v>
      </c>
      <c r="O58" s="280" t="s">
        <v>1498</v>
      </c>
      <c r="P58" s="63" t="s">
        <v>1499</v>
      </c>
      <c r="Q58" s="50" t="s">
        <v>72</v>
      </c>
      <c r="R58" s="291" t="s">
        <v>188</v>
      </c>
      <c r="S58" s="63" t="s">
        <v>1500</v>
      </c>
      <c r="T58" s="292">
        <v>2</v>
      </c>
      <c r="U58" s="293">
        <v>5</v>
      </c>
      <c r="V58" s="294">
        <v>159.56</v>
      </c>
      <c r="W58" s="280" t="s">
        <v>55</v>
      </c>
      <c r="X58" s="295">
        <v>38294</v>
      </c>
      <c r="Y58" s="63" t="s">
        <v>68</v>
      </c>
      <c r="Z58" s="72" t="s">
        <v>170</v>
      </c>
      <c r="AA58" s="4" t="s">
        <v>1243</v>
      </c>
      <c r="AB58" s="50" t="s">
        <v>1816</v>
      </c>
      <c r="AC58" s="72" t="s">
        <v>1829</v>
      </c>
      <c r="AD58" s="280"/>
    </row>
    <row r="59" spans="1:30" s="112" customFormat="1" ht="191.25" x14ac:dyDescent="0.25">
      <c r="A59" s="108"/>
      <c r="B59" s="236">
        <v>55</v>
      </c>
      <c r="C59" s="4" t="s">
        <v>1501</v>
      </c>
      <c r="D59" s="261" t="s">
        <v>1502</v>
      </c>
      <c r="E59" s="262">
        <v>42905</v>
      </c>
      <c r="F59" s="262">
        <v>42948</v>
      </c>
      <c r="G59" s="278">
        <v>42887</v>
      </c>
      <c r="H59" s="278" t="s">
        <v>48</v>
      </c>
      <c r="I59" s="279">
        <v>42855</v>
      </c>
      <c r="J59" s="278">
        <v>41766</v>
      </c>
      <c r="K59" s="3" t="s">
        <v>1262</v>
      </c>
      <c r="L59" s="72" t="s">
        <v>453</v>
      </c>
      <c r="M59" s="377" t="s">
        <v>473</v>
      </c>
      <c r="N59" s="63" t="s">
        <v>1503</v>
      </c>
      <c r="O59" s="280" t="s">
        <v>1504</v>
      </c>
      <c r="P59" s="281" t="s">
        <v>101</v>
      </c>
      <c r="Q59" s="280" t="s">
        <v>1505</v>
      </c>
      <c r="R59" s="50" t="s">
        <v>188</v>
      </c>
      <c r="S59" s="50" t="s">
        <v>1323</v>
      </c>
      <c r="T59" s="292">
        <v>57.6</v>
      </c>
      <c r="U59" s="283">
        <v>5</v>
      </c>
      <c r="V59" s="284">
        <v>3670.04</v>
      </c>
      <c r="W59" s="280" t="s">
        <v>55</v>
      </c>
      <c r="X59" s="295">
        <v>880810</v>
      </c>
      <c r="Y59" s="63" t="s">
        <v>68</v>
      </c>
      <c r="Z59" s="72" t="s">
        <v>170</v>
      </c>
      <c r="AA59" s="4" t="s">
        <v>1243</v>
      </c>
      <c r="AB59" s="50" t="s">
        <v>1816</v>
      </c>
      <c r="AC59" s="72" t="s">
        <v>1829</v>
      </c>
      <c r="AD59" s="280" t="s">
        <v>1506</v>
      </c>
    </row>
    <row r="60" spans="1:30" s="112" customFormat="1" ht="191.25" x14ac:dyDescent="0.25">
      <c r="A60" s="108"/>
      <c r="B60" s="236">
        <v>56</v>
      </c>
      <c r="C60" s="3" t="s">
        <v>1507</v>
      </c>
      <c r="D60" s="274" t="s">
        <v>1508</v>
      </c>
      <c r="E60" s="262">
        <v>42893</v>
      </c>
      <c r="F60" s="262">
        <v>42948</v>
      </c>
      <c r="G60" s="272">
        <v>42810</v>
      </c>
      <c r="H60" s="272" t="s">
        <v>48</v>
      </c>
      <c r="I60" s="272">
        <v>42766</v>
      </c>
      <c r="J60" s="272">
        <v>41704</v>
      </c>
      <c r="K60" s="3" t="s">
        <v>1262</v>
      </c>
      <c r="L60" s="4" t="s">
        <v>49</v>
      </c>
      <c r="M60" s="376" t="s">
        <v>58</v>
      </c>
      <c r="N60" s="4" t="s">
        <v>1509</v>
      </c>
      <c r="O60" s="4" t="s">
        <v>1372</v>
      </c>
      <c r="P60" s="4" t="s">
        <v>71</v>
      </c>
      <c r="Q60" s="4" t="s">
        <v>746</v>
      </c>
      <c r="R60" s="261" t="s">
        <v>117</v>
      </c>
      <c r="S60" s="4" t="s">
        <v>1510</v>
      </c>
      <c r="T60" s="233">
        <v>225.4</v>
      </c>
      <c r="U60" s="60">
        <v>8</v>
      </c>
      <c r="V60" s="231">
        <v>6197.84</v>
      </c>
      <c r="W60" s="4" t="s">
        <v>65</v>
      </c>
      <c r="X60" s="304">
        <v>4888000</v>
      </c>
      <c r="Y60" s="63" t="s">
        <v>68</v>
      </c>
      <c r="Z60" s="4" t="s">
        <v>56</v>
      </c>
      <c r="AA60" s="4" t="s">
        <v>1243</v>
      </c>
      <c r="AB60" s="50" t="s">
        <v>1816</v>
      </c>
      <c r="AC60" s="72" t="s">
        <v>1829</v>
      </c>
      <c r="AD60" s="4" t="s">
        <v>1511</v>
      </c>
    </row>
    <row r="61" spans="1:30" s="108" customFormat="1" ht="191.25" x14ac:dyDescent="0.25">
      <c r="B61" s="236">
        <v>57</v>
      </c>
      <c r="C61" s="4" t="s">
        <v>1512</v>
      </c>
      <c r="D61" s="261" t="s">
        <v>1513</v>
      </c>
      <c r="E61" s="262">
        <v>42905</v>
      </c>
      <c r="F61" s="262">
        <v>42948</v>
      </c>
      <c r="G61" s="279">
        <v>42874</v>
      </c>
      <c r="H61" s="303" t="s">
        <v>48</v>
      </c>
      <c r="I61" s="279">
        <v>42855</v>
      </c>
      <c r="J61" s="278">
        <v>41726</v>
      </c>
      <c r="K61" s="3" t="s">
        <v>1262</v>
      </c>
      <c r="L61" s="72" t="s">
        <v>453</v>
      </c>
      <c r="M61" s="377" t="s">
        <v>1514</v>
      </c>
      <c r="N61" s="63" t="s">
        <v>1515</v>
      </c>
      <c r="O61" s="280" t="s">
        <v>1516</v>
      </c>
      <c r="P61" s="281" t="s">
        <v>101</v>
      </c>
      <c r="Q61" s="50" t="s">
        <v>72</v>
      </c>
      <c r="R61" s="291" t="s">
        <v>539</v>
      </c>
      <c r="S61" s="63" t="s">
        <v>1517</v>
      </c>
      <c r="T61" s="292">
        <v>35.4</v>
      </c>
      <c r="U61" s="60">
        <v>8</v>
      </c>
      <c r="V61" s="294">
        <v>4670</v>
      </c>
      <c r="W61" s="280" t="s">
        <v>803</v>
      </c>
      <c r="X61" s="295">
        <v>700500</v>
      </c>
      <c r="Y61" s="63" t="s">
        <v>68</v>
      </c>
      <c r="Z61" s="63" t="s">
        <v>56</v>
      </c>
      <c r="AA61" s="4" t="s">
        <v>1243</v>
      </c>
      <c r="AB61" s="50" t="s">
        <v>1816</v>
      </c>
      <c r="AC61" s="72" t="s">
        <v>1829</v>
      </c>
      <c r="AD61" s="280"/>
    </row>
    <row r="62" spans="1:30" s="108" customFormat="1" ht="191.25" x14ac:dyDescent="0.25">
      <c r="B62" s="236">
        <v>58</v>
      </c>
      <c r="C62" s="63" t="s">
        <v>1518</v>
      </c>
      <c r="D62" s="309" t="s">
        <v>1519</v>
      </c>
      <c r="E62" s="279">
        <v>42898</v>
      </c>
      <c r="F62" s="262">
        <v>42948</v>
      </c>
      <c r="G62" s="303">
        <v>42828</v>
      </c>
      <c r="H62" s="303" t="s">
        <v>48</v>
      </c>
      <c r="I62" s="303">
        <v>42794</v>
      </c>
      <c r="J62" s="303">
        <v>41792</v>
      </c>
      <c r="K62" s="3" t="s">
        <v>1262</v>
      </c>
      <c r="L62" s="50" t="s">
        <v>115</v>
      </c>
      <c r="M62" s="378" t="s">
        <v>50</v>
      </c>
      <c r="N62" s="50" t="s">
        <v>1520</v>
      </c>
      <c r="O62" s="50" t="s">
        <v>1521</v>
      </c>
      <c r="P62" s="50" t="s">
        <v>94</v>
      </c>
      <c r="Q62" s="50" t="s">
        <v>519</v>
      </c>
      <c r="R62" s="308" t="s">
        <v>1522</v>
      </c>
      <c r="S62" s="50" t="s">
        <v>1523</v>
      </c>
      <c r="T62" s="62">
        <v>39</v>
      </c>
      <c r="U62" s="60">
        <v>10</v>
      </c>
      <c r="V62" s="315">
        <v>7477.5</v>
      </c>
      <c r="W62" s="50" t="s">
        <v>55</v>
      </c>
      <c r="X62" s="316">
        <v>897300</v>
      </c>
      <c r="Y62" s="63" t="s">
        <v>68</v>
      </c>
      <c r="Z62" s="72" t="s">
        <v>170</v>
      </c>
      <c r="AA62" s="4" t="s">
        <v>1243</v>
      </c>
      <c r="AB62" s="50" t="s">
        <v>1816</v>
      </c>
      <c r="AC62" s="72" t="s">
        <v>1829</v>
      </c>
      <c r="AD62" s="50"/>
    </row>
    <row r="63" spans="1:30" s="108" customFormat="1" ht="191.25" x14ac:dyDescent="0.25">
      <c r="B63" s="236">
        <v>59</v>
      </c>
      <c r="C63" s="3" t="s">
        <v>1524</v>
      </c>
      <c r="D63" s="274" t="s">
        <v>1525</v>
      </c>
      <c r="E63" s="262">
        <v>42884</v>
      </c>
      <c r="F63" s="262">
        <v>42948</v>
      </c>
      <c r="G63" s="272">
        <v>42830</v>
      </c>
      <c r="H63" s="272" t="s">
        <v>48</v>
      </c>
      <c r="I63" s="272">
        <v>42794</v>
      </c>
      <c r="J63" s="272">
        <v>41467</v>
      </c>
      <c r="K63" s="3" t="s">
        <v>1262</v>
      </c>
      <c r="L63" s="4" t="s">
        <v>328</v>
      </c>
      <c r="M63" s="376" t="s">
        <v>329</v>
      </c>
      <c r="N63" s="4" t="s">
        <v>1526</v>
      </c>
      <c r="O63" s="4" t="s">
        <v>1527</v>
      </c>
      <c r="P63" s="3" t="s">
        <v>1528</v>
      </c>
      <c r="Q63" s="50" t="s">
        <v>72</v>
      </c>
      <c r="R63" s="261" t="s">
        <v>695</v>
      </c>
      <c r="S63" s="4" t="s">
        <v>696</v>
      </c>
      <c r="T63" s="37">
        <v>57.7</v>
      </c>
      <c r="U63" s="275">
        <v>10</v>
      </c>
      <c r="V63" s="38">
        <v>362.03</v>
      </c>
      <c r="W63" s="4" t="s">
        <v>65</v>
      </c>
      <c r="X63" s="276">
        <v>1083100</v>
      </c>
      <c r="Y63" s="63" t="s">
        <v>68</v>
      </c>
      <c r="Z63" s="263" t="s">
        <v>56</v>
      </c>
      <c r="AA63" s="4" t="s">
        <v>1243</v>
      </c>
      <c r="AB63" s="50" t="s">
        <v>1816</v>
      </c>
      <c r="AC63" s="72" t="s">
        <v>1829</v>
      </c>
      <c r="AD63" s="4" t="s">
        <v>1529</v>
      </c>
    </row>
    <row r="64" spans="1:30" s="108" customFormat="1" ht="191.25" x14ac:dyDescent="0.25">
      <c r="B64" s="236">
        <v>60</v>
      </c>
      <c r="C64" s="3" t="s">
        <v>1524</v>
      </c>
      <c r="D64" s="274" t="s">
        <v>1525</v>
      </c>
      <c r="E64" s="262">
        <v>42884</v>
      </c>
      <c r="F64" s="262">
        <v>42948</v>
      </c>
      <c r="G64" s="272">
        <v>42830</v>
      </c>
      <c r="H64" s="272" t="s">
        <v>48</v>
      </c>
      <c r="I64" s="272">
        <v>42794</v>
      </c>
      <c r="J64" s="272">
        <v>41978</v>
      </c>
      <c r="K64" s="3" t="s">
        <v>1262</v>
      </c>
      <c r="L64" s="4" t="s">
        <v>328</v>
      </c>
      <c r="M64" s="376" t="s">
        <v>329</v>
      </c>
      <c r="N64" s="4" t="s">
        <v>1526</v>
      </c>
      <c r="O64" s="4" t="s">
        <v>1530</v>
      </c>
      <c r="P64" s="3" t="s">
        <v>375</v>
      </c>
      <c r="Q64" s="50" t="s">
        <v>1273</v>
      </c>
      <c r="R64" s="261" t="s">
        <v>695</v>
      </c>
      <c r="S64" s="4" t="s">
        <v>696</v>
      </c>
      <c r="T64" s="37">
        <v>67</v>
      </c>
      <c r="U64" s="275">
        <v>10</v>
      </c>
      <c r="V64" s="38">
        <v>565.62</v>
      </c>
      <c r="W64" s="4" t="s">
        <v>65</v>
      </c>
      <c r="X64" s="276">
        <v>1353500</v>
      </c>
      <c r="Y64" s="63" t="s">
        <v>68</v>
      </c>
      <c r="Z64" s="263" t="s">
        <v>56</v>
      </c>
      <c r="AA64" s="4" t="s">
        <v>1243</v>
      </c>
      <c r="AB64" s="50" t="s">
        <v>1816</v>
      </c>
      <c r="AC64" s="72" t="s">
        <v>1829</v>
      </c>
      <c r="AD64" s="4" t="s">
        <v>1529</v>
      </c>
    </row>
    <row r="65" spans="1:30" s="112" customFormat="1" ht="191.25" x14ac:dyDescent="0.25">
      <c r="A65" s="108"/>
      <c r="B65" s="236">
        <v>61</v>
      </c>
      <c r="C65" s="63" t="s">
        <v>1531</v>
      </c>
      <c r="D65" s="309" t="s">
        <v>1532</v>
      </c>
      <c r="E65" s="262">
        <v>42905</v>
      </c>
      <c r="F65" s="262">
        <v>42948</v>
      </c>
      <c r="G65" s="303">
        <v>42866</v>
      </c>
      <c r="H65" s="303" t="s">
        <v>48</v>
      </c>
      <c r="I65" s="303">
        <v>42855</v>
      </c>
      <c r="J65" s="303">
        <v>41844</v>
      </c>
      <c r="K65" s="3" t="s">
        <v>1262</v>
      </c>
      <c r="L65" s="50" t="s">
        <v>183</v>
      </c>
      <c r="M65" s="378" t="s">
        <v>1533</v>
      </c>
      <c r="N65" s="50" t="s">
        <v>1534</v>
      </c>
      <c r="O65" s="50" t="s">
        <v>1535</v>
      </c>
      <c r="P65" s="281" t="s">
        <v>101</v>
      </c>
      <c r="Q65" s="50" t="s">
        <v>1273</v>
      </c>
      <c r="R65" s="308" t="s">
        <v>680</v>
      </c>
      <c r="S65" s="50" t="s">
        <v>1536</v>
      </c>
      <c r="T65" s="62">
        <v>27</v>
      </c>
      <c r="U65" s="60">
        <v>10</v>
      </c>
      <c r="V65" s="315">
        <v>4339.8599999999997</v>
      </c>
      <c r="W65" s="50" t="s">
        <v>55</v>
      </c>
      <c r="X65" s="316">
        <v>514100</v>
      </c>
      <c r="Y65" s="63" t="s">
        <v>68</v>
      </c>
      <c r="Z65" s="63" t="s">
        <v>56</v>
      </c>
      <c r="AA65" s="4" t="s">
        <v>1243</v>
      </c>
      <c r="AB65" s="50" t="s">
        <v>1816</v>
      </c>
      <c r="AC65" s="72" t="s">
        <v>1829</v>
      </c>
      <c r="AD65" s="50"/>
    </row>
    <row r="66" spans="1:30" s="112" customFormat="1" ht="191.25" x14ac:dyDescent="0.25">
      <c r="A66" s="108"/>
      <c r="B66" s="236">
        <v>62</v>
      </c>
      <c r="C66" s="63" t="s">
        <v>1537</v>
      </c>
      <c r="D66" s="309" t="s">
        <v>1538</v>
      </c>
      <c r="E66" s="262">
        <v>42892</v>
      </c>
      <c r="F66" s="262">
        <v>42948</v>
      </c>
      <c r="G66" s="303">
        <v>42781</v>
      </c>
      <c r="H66" s="303" t="s">
        <v>48</v>
      </c>
      <c r="I66" s="303">
        <v>42825</v>
      </c>
      <c r="J66" s="303">
        <v>41694</v>
      </c>
      <c r="K66" s="3" t="s">
        <v>1262</v>
      </c>
      <c r="L66" s="50" t="s">
        <v>115</v>
      </c>
      <c r="M66" s="378" t="s">
        <v>116</v>
      </c>
      <c r="N66" s="50" t="s">
        <v>1539</v>
      </c>
      <c r="O66" s="50" t="s">
        <v>1540</v>
      </c>
      <c r="P66" s="63" t="s">
        <v>1541</v>
      </c>
      <c r="Q66" s="50" t="s">
        <v>519</v>
      </c>
      <c r="R66" s="308" t="s">
        <v>117</v>
      </c>
      <c r="S66" s="50" t="s">
        <v>118</v>
      </c>
      <c r="T66" s="62">
        <v>76</v>
      </c>
      <c r="U66" s="60">
        <v>15</v>
      </c>
      <c r="V66" s="315">
        <v>434.98</v>
      </c>
      <c r="W66" s="50" t="s">
        <v>65</v>
      </c>
      <c r="X66" s="316">
        <v>1272000</v>
      </c>
      <c r="Y66" s="63" t="s">
        <v>68</v>
      </c>
      <c r="Z66" s="72" t="s">
        <v>170</v>
      </c>
      <c r="AA66" s="4" t="s">
        <v>1243</v>
      </c>
      <c r="AB66" s="50" t="s">
        <v>1816</v>
      </c>
      <c r="AC66" s="72" t="s">
        <v>1829</v>
      </c>
      <c r="AD66" s="50"/>
    </row>
    <row r="67" spans="1:30" s="108" customFormat="1" ht="191.25" x14ac:dyDescent="0.25">
      <c r="B67" s="236">
        <v>63</v>
      </c>
      <c r="C67" s="4" t="s">
        <v>1542</v>
      </c>
      <c r="D67" s="261" t="s">
        <v>1543</v>
      </c>
      <c r="E67" s="272">
        <v>42850</v>
      </c>
      <c r="F67" s="262">
        <v>42948</v>
      </c>
      <c r="G67" s="272">
        <v>42808</v>
      </c>
      <c r="H67" s="303" t="s">
        <v>48</v>
      </c>
      <c r="I67" s="296">
        <v>42794</v>
      </c>
      <c r="J67" s="296">
        <v>42430</v>
      </c>
      <c r="K67" s="3" t="s">
        <v>1262</v>
      </c>
      <c r="L67" s="4" t="s">
        <v>328</v>
      </c>
      <c r="M67" s="376" t="s">
        <v>329</v>
      </c>
      <c r="N67" s="4" t="s">
        <v>1544</v>
      </c>
      <c r="O67" s="4" t="s">
        <v>1545</v>
      </c>
      <c r="P67" s="4" t="s">
        <v>1546</v>
      </c>
      <c r="Q67" s="4" t="s">
        <v>369</v>
      </c>
      <c r="R67" s="4">
        <v>33</v>
      </c>
      <c r="S67" s="4" t="s">
        <v>333</v>
      </c>
      <c r="T67" s="297">
        <v>62.5</v>
      </c>
      <c r="U67" s="4">
        <v>15</v>
      </c>
      <c r="V67" s="297">
        <v>1383.69</v>
      </c>
      <c r="W67" s="4" t="s">
        <v>65</v>
      </c>
      <c r="X67" s="297">
        <v>1062800</v>
      </c>
      <c r="Y67" s="63" t="s">
        <v>68</v>
      </c>
      <c r="Z67" s="4" t="s">
        <v>56</v>
      </c>
      <c r="AA67" s="4" t="s">
        <v>1243</v>
      </c>
      <c r="AB67" s="50" t="s">
        <v>1816</v>
      </c>
      <c r="AC67" s="72" t="s">
        <v>1829</v>
      </c>
      <c r="AD67" s="4" t="s">
        <v>1547</v>
      </c>
    </row>
    <row r="68" spans="1:30" s="108" customFormat="1" ht="191.25" x14ac:dyDescent="0.25">
      <c r="B68" s="236">
        <v>64</v>
      </c>
      <c r="C68" s="63" t="s">
        <v>1548</v>
      </c>
      <c r="D68" s="309" t="s">
        <v>1549</v>
      </c>
      <c r="E68" s="262">
        <v>42892</v>
      </c>
      <c r="F68" s="262">
        <v>42948</v>
      </c>
      <c r="G68" s="279">
        <v>42877</v>
      </c>
      <c r="H68" s="279" t="s">
        <v>48</v>
      </c>
      <c r="I68" s="279">
        <v>42825</v>
      </c>
      <c r="J68" s="279">
        <v>41878</v>
      </c>
      <c r="K68" s="3" t="s">
        <v>1262</v>
      </c>
      <c r="L68" s="76" t="s">
        <v>290</v>
      </c>
      <c r="M68" s="380" t="s">
        <v>1550</v>
      </c>
      <c r="N68" s="63" t="s">
        <v>1551</v>
      </c>
      <c r="O68" s="63" t="s">
        <v>1552</v>
      </c>
      <c r="P68" s="65" t="s">
        <v>1553</v>
      </c>
      <c r="Q68" s="50" t="s">
        <v>72</v>
      </c>
      <c r="R68" s="261" t="s">
        <v>63</v>
      </c>
      <c r="S68" s="76" t="s">
        <v>1554</v>
      </c>
      <c r="T68" s="62">
        <v>18.5</v>
      </c>
      <c r="U68" s="308">
        <v>15</v>
      </c>
      <c r="V68" s="310">
        <v>1045.44</v>
      </c>
      <c r="W68" s="293" t="s">
        <v>65</v>
      </c>
      <c r="X68" s="311">
        <v>331900</v>
      </c>
      <c r="Y68" s="63" t="s">
        <v>68</v>
      </c>
      <c r="Z68" s="63" t="s">
        <v>56</v>
      </c>
      <c r="AA68" s="4" t="s">
        <v>1243</v>
      </c>
      <c r="AB68" s="50" t="s">
        <v>1816</v>
      </c>
      <c r="AC68" s="72" t="s">
        <v>1829</v>
      </c>
      <c r="AD68" s="261" t="s">
        <v>292</v>
      </c>
    </row>
    <row r="69" spans="1:30" s="108" customFormat="1" ht="191.25" x14ac:dyDescent="0.25">
      <c r="B69" s="236">
        <v>65</v>
      </c>
      <c r="C69" s="63" t="s">
        <v>1548</v>
      </c>
      <c r="D69" s="309" t="s">
        <v>1549</v>
      </c>
      <c r="E69" s="262">
        <v>42892</v>
      </c>
      <c r="F69" s="262">
        <v>42948</v>
      </c>
      <c r="G69" s="279">
        <v>42877</v>
      </c>
      <c r="H69" s="279" t="s">
        <v>48</v>
      </c>
      <c r="I69" s="279">
        <v>42825</v>
      </c>
      <c r="J69" s="279">
        <v>41878</v>
      </c>
      <c r="K69" s="3" t="s">
        <v>1262</v>
      </c>
      <c r="L69" s="76" t="s">
        <v>290</v>
      </c>
      <c r="M69" s="381" t="s">
        <v>1555</v>
      </c>
      <c r="N69" s="63" t="s">
        <v>1551</v>
      </c>
      <c r="O69" s="63" t="s">
        <v>1556</v>
      </c>
      <c r="P69" s="65" t="s">
        <v>1557</v>
      </c>
      <c r="Q69" s="50" t="s">
        <v>72</v>
      </c>
      <c r="R69" s="261" t="s">
        <v>63</v>
      </c>
      <c r="S69" s="76" t="s">
        <v>1554</v>
      </c>
      <c r="T69" s="62">
        <v>31.9</v>
      </c>
      <c r="U69" s="60">
        <v>15</v>
      </c>
      <c r="V69" s="310">
        <v>984.06</v>
      </c>
      <c r="W69" s="293" t="s">
        <v>65</v>
      </c>
      <c r="X69" s="311">
        <v>572400</v>
      </c>
      <c r="Y69" s="63" t="s">
        <v>68</v>
      </c>
      <c r="Z69" s="63" t="s">
        <v>56</v>
      </c>
      <c r="AA69" s="4" t="s">
        <v>1243</v>
      </c>
      <c r="AB69" s="50" t="s">
        <v>1816</v>
      </c>
      <c r="AC69" s="72" t="s">
        <v>1829</v>
      </c>
      <c r="AD69" s="261" t="s">
        <v>292</v>
      </c>
    </row>
    <row r="70" spans="1:30" s="108" customFormat="1" ht="191.25" x14ac:dyDescent="0.25">
      <c r="B70" s="236">
        <v>66</v>
      </c>
      <c r="C70" s="63" t="s">
        <v>1558</v>
      </c>
      <c r="D70" s="309" t="s">
        <v>1559</v>
      </c>
      <c r="E70" s="262">
        <v>42892</v>
      </c>
      <c r="F70" s="262">
        <v>42948</v>
      </c>
      <c r="G70" s="303">
        <v>42730</v>
      </c>
      <c r="H70" s="303" t="s">
        <v>48</v>
      </c>
      <c r="I70" s="303">
        <v>42704</v>
      </c>
      <c r="J70" s="303">
        <v>41668</v>
      </c>
      <c r="K70" s="3" t="s">
        <v>1262</v>
      </c>
      <c r="L70" s="50" t="s">
        <v>115</v>
      </c>
      <c r="M70" s="378" t="s">
        <v>50</v>
      </c>
      <c r="N70" s="50" t="s">
        <v>1560</v>
      </c>
      <c r="O70" s="50" t="s">
        <v>1561</v>
      </c>
      <c r="P70" s="281" t="s">
        <v>101</v>
      </c>
      <c r="Q70" s="50" t="s">
        <v>1224</v>
      </c>
      <c r="R70" s="308" t="s">
        <v>430</v>
      </c>
      <c r="S70" s="50" t="s">
        <v>1562</v>
      </c>
      <c r="T70" s="62">
        <v>43.3</v>
      </c>
      <c r="U70" s="60">
        <v>18</v>
      </c>
      <c r="V70" s="315">
        <v>14163</v>
      </c>
      <c r="W70" s="50" t="s">
        <v>55</v>
      </c>
      <c r="X70" s="316">
        <v>944200</v>
      </c>
      <c r="Y70" s="63" t="s">
        <v>68</v>
      </c>
      <c r="Z70" s="72" t="s">
        <v>170</v>
      </c>
      <c r="AA70" s="4" t="s">
        <v>1243</v>
      </c>
      <c r="AB70" s="50" t="s">
        <v>1816</v>
      </c>
      <c r="AC70" s="72" t="s">
        <v>1829</v>
      </c>
      <c r="AD70" s="50"/>
    </row>
    <row r="71" spans="1:30" s="108" customFormat="1" ht="191.25" x14ac:dyDescent="0.25">
      <c r="B71" s="236">
        <v>67</v>
      </c>
      <c r="C71" s="3" t="s">
        <v>1563</v>
      </c>
      <c r="D71" s="274" t="s">
        <v>1564</v>
      </c>
      <c r="E71" s="262">
        <v>42888</v>
      </c>
      <c r="F71" s="262">
        <v>42948</v>
      </c>
      <c r="G71" s="272">
        <v>42732</v>
      </c>
      <c r="H71" s="272" t="s">
        <v>48</v>
      </c>
      <c r="I71" s="272">
        <v>42704</v>
      </c>
      <c r="J71" s="272">
        <v>41556</v>
      </c>
      <c r="K71" s="3" t="s">
        <v>1262</v>
      </c>
      <c r="L71" s="54" t="s">
        <v>49</v>
      </c>
      <c r="M71" s="378" t="s">
        <v>50</v>
      </c>
      <c r="N71" s="4" t="s">
        <v>1565</v>
      </c>
      <c r="O71" s="4" t="s">
        <v>1566</v>
      </c>
      <c r="P71" s="281" t="s">
        <v>101</v>
      </c>
      <c r="Q71" s="4" t="s">
        <v>552</v>
      </c>
      <c r="R71" s="261" t="s">
        <v>430</v>
      </c>
      <c r="S71" s="4" t="s">
        <v>1567</v>
      </c>
      <c r="T71" s="233">
        <v>22.12</v>
      </c>
      <c r="U71" s="261">
        <v>18</v>
      </c>
      <c r="V71" s="231">
        <v>6682.65</v>
      </c>
      <c r="W71" s="4" t="s">
        <v>55</v>
      </c>
      <c r="X71" s="304">
        <v>424700</v>
      </c>
      <c r="Y71" s="63" t="s">
        <v>68</v>
      </c>
      <c r="Z71" s="4" t="s">
        <v>56</v>
      </c>
      <c r="AA71" s="4" t="s">
        <v>1243</v>
      </c>
      <c r="AB71" s="50" t="s">
        <v>1816</v>
      </c>
      <c r="AC71" s="72" t="s">
        <v>1829</v>
      </c>
      <c r="AD71" s="4"/>
    </row>
    <row r="72" spans="1:30" s="108" customFormat="1" ht="191.25" x14ac:dyDescent="0.25">
      <c r="B72" s="236">
        <v>68</v>
      </c>
      <c r="C72" s="4" t="s">
        <v>1568</v>
      </c>
      <c r="D72" s="261" t="s">
        <v>1569</v>
      </c>
      <c r="E72" s="262">
        <v>42905</v>
      </c>
      <c r="F72" s="262">
        <v>42948</v>
      </c>
      <c r="G72" s="279">
        <v>42851</v>
      </c>
      <c r="H72" s="278" t="s">
        <v>48</v>
      </c>
      <c r="I72" s="279">
        <v>42825</v>
      </c>
      <c r="J72" s="279">
        <v>41730</v>
      </c>
      <c r="K72" s="3" t="s">
        <v>1262</v>
      </c>
      <c r="L72" s="72" t="s">
        <v>453</v>
      </c>
      <c r="M72" s="377" t="s">
        <v>473</v>
      </c>
      <c r="N72" s="63" t="s">
        <v>1570</v>
      </c>
      <c r="O72" s="63" t="s">
        <v>1571</v>
      </c>
      <c r="P72" s="281" t="s">
        <v>101</v>
      </c>
      <c r="Q72" s="280" t="s">
        <v>1440</v>
      </c>
      <c r="R72" s="50" t="s">
        <v>1572</v>
      </c>
      <c r="S72" s="50" t="s">
        <v>1573</v>
      </c>
      <c r="T72" s="292">
        <v>434.7</v>
      </c>
      <c r="U72" s="283" t="s">
        <v>1574</v>
      </c>
      <c r="V72" s="284">
        <v>18992.29</v>
      </c>
      <c r="W72" s="280" t="s">
        <v>55</v>
      </c>
      <c r="X72" s="295">
        <v>5159700</v>
      </c>
      <c r="Y72" s="63" t="s">
        <v>68</v>
      </c>
      <c r="Z72" s="72" t="s">
        <v>170</v>
      </c>
      <c r="AA72" s="4" t="s">
        <v>1243</v>
      </c>
      <c r="AB72" s="50" t="s">
        <v>1816</v>
      </c>
      <c r="AC72" s="72" t="s">
        <v>1829</v>
      </c>
      <c r="AD72" s="280" t="s">
        <v>1575</v>
      </c>
    </row>
    <row r="73" spans="1:30" s="271" customFormat="1" ht="409.5" x14ac:dyDescent="0.25">
      <c r="A73" s="108"/>
      <c r="B73" s="236">
        <v>69</v>
      </c>
      <c r="C73" s="4" t="s">
        <v>1576</v>
      </c>
      <c r="D73" s="261" t="s">
        <v>1577</v>
      </c>
      <c r="E73" s="272">
        <v>42807</v>
      </c>
      <c r="F73" s="262">
        <v>42948</v>
      </c>
      <c r="G73" s="272">
        <v>42732</v>
      </c>
      <c r="H73" s="262" t="s">
        <v>48</v>
      </c>
      <c r="I73" s="272">
        <v>42674</v>
      </c>
      <c r="J73" s="296">
        <v>42619</v>
      </c>
      <c r="K73" s="4" t="s">
        <v>1370</v>
      </c>
      <c r="L73" s="4" t="s">
        <v>453</v>
      </c>
      <c r="M73" s="376" t="s">
        <v>1578</v>
      </c>
      <c r="N73" s="4" t="s">
        <v>1579</v>
      </c>
      <c r="O73" s="4" t="s">
        <v>1580</v>
      </c>
      <c r="P73" s="4" t="s">
        <v>101</v>
      </c>
      <c r="Q73" s="4" t="s">
        <v>519</v>
      </c>
      <c r="R73" s="261" t="s">
        <v>539</v>
      </c>
      <c r="S73" s="4" t="s">
        <v>1581</v>
      </c>
      <c r="T73" s="297">
        <v>131.4</v>
      </c>
      <c r="U73" s="4">
        <v>8</v>
      </c>
      <c r="V73" s="297">
        <v>51170</v>
      </c>
      <c r="W73" s="4" t="s">
        <v>803</v>
      </c>
      <c r="X73" s="297">
        <v>7675500</v>
      </c>
      <c r="Y73" s="261" t="s">
        <v>68</v>
      </c>
      <c r="Z73" s="72" t="s">
        <v>170</v>
      </c>
      <c r="AA73" s="4" t="s">
        <v>1296</v>
      </c>
      <c r="AB73" s="4" t="s">
        <v>1816</v>
      </c>
      <c r="AC73" s="4" t="s">
        <v>1832</v>
      </c>
      <c r="AD73" s="4" t="s">
        <v>1582</v>
      </c>
    </row>
    <row r="74" spans="1:30" s="271" customFormat="1" ht="409.5" x14ac:dyDescent="0.25">
      <c r="A74" s="108"/>
      <c r="B74" s="236">
        <v>70</v>
      </c>
      <c r="C74" s="4" t="s">
        <v>1576</v>
      </c>
      <c r="D74" s="261" t="s">
        <v>1577</v>
      </c>
      <c r="E74" s="272">
        <v>42807</v>
      </c>
      <c r="F74" s="262">
        <v>42948</v>
      </c>
      <c r="G74" s="272">
        <v>42732</v>
      </c>
      <c r="H74" s="262" t="s">
        <v>48</v>
      </c>
      <c r="I74" s="272">
        <v>42674</v>
      </c>
      <c r="J74" s="296">
        <v>42619</v>
      </c>
      <c r="K74" s="289" t="s">
        <v>1583</v>
      </c>
      <c r="L74" s="4" t="s">
        <v>453</v>
      </c>
      <c r="M74" s="376" t="s">
        <v>1578</v>
      </c>
      <c r="N74" s="4" t="s">
        <v>1579</v>
      </c>
      <c r="O74" s="4" t="s">
        <v>1580</v>
      </c>
      <c r="P74" s="4" t="s">
        <v>101</v>
      </c>
      <c r="Q74" s="4" t="s">
        <v>519</v>
      </c>
      <c r="R74" s="261" t="s">
        <v>539</v>
      </c>
      <c r="S74" s="4" t="s">
        <v>1581</v>
      </c>
      <c r="T74" s="297">
        <v>131.4</v>
      </c>
      <c r="U74" s="4">
        <v>8</v>
      </c>
      <c r="V74" s="297">
        <v>51170</v>
      </c>
      <c r="W74" s="4" t="s">
        <v>803</v>
      </c>
      <c r="X74" s="297">
        <v>7675500</v>
      </c>
      <c r="Y74" s="261" t="s">
        <v>68</v>
      </c>
      <c r="Z74" s="72" t="s">
        <v>170</v>
      </c>
      <c r="AA74" s="4" t="s">
        <v>1296</v>
      </c>
      <c r="AB74" s="4" t="s">
        <v>1816</v>
      </c>
      <c r="AC74" s="4" t="s">
        <v>1833</v>
      </c>
      <c r="AD74" s="4" t="s">
        <v>1582</v>
      </c>
    </row>
    <row r="75" spans="1:30" s="271" customFormat="1" ht="63.75" x14ac:dyDescent="0.25">
      <c r="A75" s="108"/>
      <c r="B75" s="236">
        <v>71</v>
      </c>
      <c r="C75" s="3" t="s">
        <v>1584</v>
      </c>
      <c r="D75" s="274" t="s">
        <v>1585</v>
      </c>
      <c r="E75" s="262">
        <v>42859</v>
      </c>
      <c r="F75" s="262">
        <v>42948</v>
      </c>
      <c r="G75" s="262">
        <v>42793</v>
      </c>
      <c r="H75" s="262" t="s">
        <v>48</v>
      </c>
      <c r="I75" s="272">
        <v>42766</v>
      </c>
      <c r="J75" s="262">
        <v>41823</v>
      </c>
      <c r="K75" s="3" t="s">
        <v>75</v>
      </c>
      <c r="L75" s="3" t="s">
        <v>290</v>
      </c>
      <c r="M75" s="379" t="s">
        <v>1586</v>
      </c>
      <c r="N75" s="4" t="s">
        <v>1587</v>
      </c>
      <c r="O75" s="3" t="s">
        <v>1588</v>
      </c>
      <c r="P75" s="265" t="s">
        <v>101</v>
      </c>
      <c r="Q75" s="4" t="s">
        <v>72</v>
      </c>
      <c r="R75" s="4" t="s">
        <v>242</v>
      </c>
      <c r="S75" s="3" t="s">
        <v>674</v>
      </c>
      <c r="T75" s="37">
        <v>21.15</v>
      </c>
      <c r="U75" s="275">
        <v>12</v>
      </c>
      <c r="V75" s="317">
        <v>3654.5</v>
      </c>
      <c r="W75" s="268" t="s">
        <v>55</v>
      </c>
      <c r="X75" s="306">
        <v>365450</v>
      </c>
      <c r="Y75" s="4" t="s">
        <v>68</v>
      </c>
      <c r="Z75" s="3" t="s">
        <v>56</v>
      </c>
      <c r="AA75" s="3" t="s">
        <v>1218</v>
      </c>
      <c r="AB75" s="4" t="s">
        <v>1741</v>
      </c>
      <c r="AC75" s="263"/>
      <c r="AD75" s="261"/>
    </row>
    <row r="76" spans="1:30" s="271" customFormat="1" ht="76.5" x14ac:dyDescent="0.25">
      <c r="A76" s="108"/>
      <c r="B76" s="236">
        <v>72</v>
      </c>
      <c r="C76" s="3" t="s">
        <v>1589</v>
      </c>
      <c r="D76" s="274" t="s">
        <v>1590</v>
      </c>
      <c r="E76" s="262">
        <v>42860</v>
      </c>
      <c r="F76" s="262">
        <v>42948</v>
      </c>
      <c r="G76" s="272">
        <v>42759</v>
      </c>
      <c r="H76" s="272" t="s">
        <v>48</v>
      </c>
      <c r="I76" s="272">
        <v>42766</v>
      </c>
      <c r="J76" s="272">
        <v>41743</v>
      </c>
      <c r="K76" s="3" t="s">
        <v>75</v>
      </c>
      <c r="L76" s="4" t="s">
        <v>169</v>
      </c>
      <c r="M76" s="376" t="s">
        <v>1591</v>
      </c>
      <c r="N76" s="4" t="s">
        <v>1587</v>
      </c>
      <c r="O76" s="4" t="s">
        <v>666</v>
      </c>
      <c r="P76" s="3" t="s">
        <v>644</v>
      </c>
      <c r="Q76" s="4" t="s">
        <v>1592</v>
      </c>
      <c r="R76" s="261" t="s">
        <v>242</v>
      </c>
      <c r="S76" s="4" t="s">
        <v>674</v>
      </c>
      <c r="T76" s="37">
        <v>497.81</v>
      </c>
      <c r="U76" s="275">
        <v>12</v>
      </c>
      <c r="V76" s="38">
        <v>82964.740000000005</v>
      </c>
      <c r="W76" s="4" t="s">
        <v>55</v>
      </c>
      <c r="X76" s="276">
        <v>8070500</v>
      </c>
      <c r="Y76" s="4" t="s">
        <v>68</v>
      </c>
      <c r="Z76" s="263" t="s">
        <v>170</v>
      </c>
      <c r="AA76" s="4" t="s">
        <v>1296</v>
      </c>
      <c r="AB76" s="4" t="s">
        <v>1741</v>
      </c>
      <c r="AC76" s="263"/>
      <c r="AD76" s="4"/>
    </row>
    <row r="77" spans="1:30" s="271" customFormat="1" ht="51" x14ac:dyDescent="0.25">
      <c r="A77" s="108"/>
      <c r="B77" s="236">
        <v>73</v>
      </c>
      <c r="C77" s="4" t="s">
        <v>1593</v>
      </c>
      <c r="D77" s="261" t="s">
        <v>1594</v>
      </c>
      <c r="E77" s="262">
        <v>42871</v>
      </c>
      <c r="F77" s="262">
        <v>42948</v>
      </c>
      <c r="G77" s="262">
        <v>42849</v>
      </c>
      <c r="H77" s="262" t="s">
        <v>48</v>
      </c>
      <c r="I77" s="262">
        <v>42825</v>
      </c>
      <c r="J77" s="273">
        <v>41785</v>
      </c>
      <c r="K77" s="3" t="s">
        <v>75</v>
      </c>
      <c r="L77" s="263" t="s">
        <v>453</v>
      </c>
      <c r="M77" s="375" t="s">
        <v>1595</v>
      </c>
      <c r="N77" s="4" t="s">
        <v>1587</v>
      </c>
      <c r="O77" s="264" t="s">
        <v>1596</v>
      </c>
      <c r="P77" s="265" t="s">
        <v>101</v>
      </c>
      <c r="Q77" s="4" t="s">
        <v>72</v>
      </c>
      <c r="R77" s="266" t="s">
        <v>242</v>
      </c>
      <c r="S77" s="3" t="s">
        <v>1282</v>
      </c>
      <c r="T77" s="267">
        <v>24.8</v>
      </c>
      <c r="U77" s="268">
        <v>12</v>
      </c>
      <c r="V77" s="269">
        <v>5548</v>
      </c>
      <c r="W77" s="264" t="s">
        <v>55</v>
      </c>
      <c r="X77" s="270">
        <v>554800</v>
      </c>
      <c r="Y77" s="4" t="s">
        <v>68</v>
      </c>
      <c r="Z77" s="263" t="s">
        <v>170</v>
      </c>
      <c r="AA77" s="3" t="s">
        <v>1597</v>
      </c>
      <c r="AB77" s="4" t="s">
        <v>1741</v>
      </c>
      <c r="AC77" s="263"/>
      <c r="AD77" s="264"/>
    </row>
    <row r="78" spans="1:30" s="271" customFormat="1" ht="38.25" x14ac:dyDescent="0.25">
      <c r="A78" s="108"/>
      <c r="B78" s="236">
        <v>74</v>
      </c>
      <c r="C78" s="4" t="s">
        <v>1598</v>
      </c>
      <c r="D78" s="261" t="s">
        <v>1599</v>
      </c>
      <c r="E78" s="262">
        <v>42877</v>
      </c>
      <c r="F78" s="262">
        <v>42948</v>
      </c>
      <c r="G78" s="272">
        <v>42836</v>
      </c>
      <c r="H78" s="262"/>
      <c r="I78" s="296">
        <v>42794</v>
      </c>
      <c r="J78" s="272" t="s">
        <v>48</v>
      </c>
      <c r="K78" s="3" t="s">
        <v>75</v>
      </c>
      <c r="L78" s="263" t="s">
        <v>453</v>
      </c>
      <c r="M78" s="375" t="s">
        <v>1600</v>
      </c>
      <c r="N78" s="4" t="s">
        <v>1587</v>
      </c>
      <c r="O78" s="264" t="s">
        <v>1601</v>
      </c>
      <c r="P78" s="265" t="s">
        <v>101</v>
      </c>
      <c r="Q78" s="3" t="s">
        <v>519</v>
      </c>
      <c r="R78" s="266" t="s">
        <v>242</v>
      </c>
      <c r="S78" s="3" t="s">
        <v>1282</v>
      </c>
      <c r="T78" s="267">
        <v>18</v>
      </c>
      <c r="U78" s="268">
        <v>12</v>
      </c>
      <c r="V78" s="269">
        <v>3949.5</v>
      </c>
      <c r="W78" s="264" t="s">
        <v>803</v>
      </c>
      <c r="X78" s="270">
        <v>394950</v>
      </c>
      <c r="Y78" s="4" t="s">
        <v>68</v>
      </c>
      <c r="Z78" s="263" t="s">
        <v>170</v>
      </c>
      <c r="AA78" s="3" t="s">
        <v>1218</v>
      </c>
      <c r="AB78" s="4" t="s">
        <v>1741</v>
      </c>
      <c r="AC78" s="263"/>
      <c r="AD78" s="264"/>
    </row>
    <row r="79" spans="1:30" s="271" customFormat="1" ht="102" x14ac:dyDescent="0.25">
      <c r="A79" s="108"/>
      <c r="B79" s="236">
        <v>75</v>
      </c>
      <c r="C79" s="3" t="s">
        <v>1602</v>
      </c>
      <c r="D79" s="274" t="s">
        <v>1603</v>
      </c>
      <c r="E79" s="262">
        <v>42871</v>
      </c>
      <c r="F79" s="262">
        <v>42948</v>
      </c>
      <c r="G79" s="272">
        <v>42730</v>
      </c>
      <c r="H79" s="272" t="s">
        <v>48</v>
      </c>
      <c r="I79" s="262">
        <v>42674</v>
      </c>
      <c r="J79" s="272">
        <v>41654</v>
      </c>
      <c r="K79" s="3" t="s">
        <v>75</v>
      </c>
      <c r="L79" s="4" t="s">
        <v>420</v>
      </c>
      <c r="M79" s="376" t="s">
        <v>1604</v>
      </c>
      <c r="N79" s="4" t="s">
        <v>1587</v>
      </c>
      <c r="O79" s="4" t="s">
        <v>1605</v>
      </c>
      <c r="P79" s="3" t="s">
        <v>241</v>
      </c>
      <c r="Q79" s="4" t="s">
        <v>72</v>
      </c>
      <c r="R79" s="261" t="s">
        <v>1606</v>
      </c>
      <c r="S79" s="4" t="s">
        <v>1607</v>
      </c>
      <c r="T79" s="37">
        <v>249.8</v>
      </c>
      <c r="U79" s="275" t="s">
        <v>1608</v>
      </c>
      <c r="V79" s="38">
        <f>34978.66+4250.08</f>
        <v>39228.740000000005</v>
      </c>
      <c r="W79" s="4" t="s">
        <v>55</v>
      </c>
      <c r="X79" s="276">
        <v>5197900</v>
      </c>
      <c r="Y79" s="4" t="s">
        <v>68</v>
      </c>
      <c r="Z79" s="263" t="s">
        <v>170</v>
      </c>
      <c r="AA79" s="4" t="s">
        <v>1218</v>
      </c>
      <c r="AB79" s="4" t="s">
        <v>1741</v>
      </c>
      <c r="AC79" s="263"/>
      <c r="AD79" s="4" t="s">
        <v>1609</v>
      </c>
    </row>
    <row r="80" spans="1:30" s="271" customFormat="1" ht="89.25" x14ac:dyDescent="0.25">
      <c r="A80" s="108"/>
      <c r="B80" s="236">
        <v>76</v>
      </c>
      <c r="C80" s="4" t="s">
        <v>1610</v>
      </c>
      <c r="D80" s="261" t="s">
        <v>1611</v>
      </c>
      <c r="E80" s="272">
        <v>42797</v>
      </c>
      <c r="F80" s="262">
        <v>42948</v>
      </c>
      <c r="G80" s="262">
        <v>42780</v>
      </c>
      <c r="H80" s="262" t="s">
        <v>48</v>
      </c>
      <c r="I80" s="272">
        <v>42735</v>
      </c>
      <c r="J80" s="273">
        <v>41550</v>
      </c>
      <c r="K80" s="263" t="s">
        <v>1583</v>
      </c>
      <c r="L80" s="263" t="s">
        <v>453</v>
      </c>
      <c r="M80" s="375" t="s">
        <v>454</v>
      </c>
      <c r="N80" s="3" t="s">
        <v>1612</v>
      </c>
      <c r="O80" s="264" t="s">
        <v>1613</v>
      </c>
      <c r="P80" s="4" t="s">
        <v>101</v>
      </c>
      <c r="Q80" s="3" t="s">
        <v>1614</v>
      </c>
      <c r="R80" s="266" t="s">
        <v>1615</v>
      </c>
      <c r="S80" s="4" t="s">
        <v>1616</v>
      </c>
      <c r="T80" s="267">
        <v>26.76</v>
      </c>
      <c r="U80" s="268" t="s">
        <v>1617</v>
      </c>
      <c r="V80" s="269">
        <v>4786.42</v>
      </c>
      <c r="W80" s="264" t="s">
        <v>55</v>
      </c>
      <c r="X80" s="270">
        <v>879300</v>
      </c>
      <c r="Y80" s="261" t="s">
        <v>68</v>
      </c>
      <c r="Z80" s="72" t="s">
        <v>170</v>
      </c>
      <c r="AA80" s="4" t="s">
        <v>1218</v>
      </c>
      <c r="AB80" s="4" t="s">
        <v>1741</v>
      </c>
      <c r="AC80" s="4"/>
      <c r="AD80" s="4"/>
    </row>
    <row r="81" spans="1:30" s="271" customFormat="1" ht="51" x14ac:dyDescent="0.25">
      <c r="A81" s="108"/>
      <c r="B81" s="236">
        <v>77</v>
      </c>
      <c r="C81" s="3" t="s">
        <v>1618</v>
      </c>
      <c r="D81" s="261" t="s">
        <v>48</v>
      </c>
      <c r="E81" s="4" t="s">
        <v>48</v>
      </c>
      <c r="F81" s="262">
        <v>42948</v>
      </c>
      <c r="G81" s="272">
        <v>42697</v>
      </c>
      <c r="H81" s="272" t="s">
        <v>48</v>
      </c>
      <c r="I81" s="272">
        <v>42674</v>
      </c>
      <c r="J81" s="272">
        <v>41579</v>
      </c>
      <c r="K81" s="4" t="s">
        <v>75</v>
      </c>
      <c r="L81" s="4" t="s">
        <v>49</v>
      </c>
      <c r="M81" s="376" t="s">
        <v>58</v>
      </c>
      <c r="N81" s="4" t="s">
        <v>1619</v>
      </c>
      <c r="O81" s="4" t="s">
        <v>1620</v>
      </c>
      <c r="P81" s="4" t="s">
        <v>1621</v>
      </c>
      <c r="Q81" s="4" t="s">
        <v>1288</v>
      </c>
      <c r="R81" s="261" t="s">
        <v>123</v>
      </c>
      <c r="S81" s="4" t="s">
        <v>1373</v>
      </c>
      <c r="T81" s="233">
        <v>553</v>
      </c>
      <c r="U81" s="4">
        <v>3</v>
      </c>
      <c r="V81" s="297">
        <v>12779.36</v>
      </c>
      <c r="W81" s="4" t="s">
        <v>65</v>
      </c>
      <c r="X81" s="304">
        <v>11573600</v>
      </c>
      <c r="Y81" s="261" t="s">
        <v>68</v>
      </c>
      <c r="Z81" s="4" t="s">
        <v>56</v>
      </c>
      <c r="AA81" s="4" t="s">
        <v>1296</v>
      </c>
      <c r="AB81" s="4" t="s">
        <v>1741</v>
      </c>
      <c r="AC81" s="4"/>
      <c r="AD81" s="4"/>
    </row>
    <row r="82" spans="1:30" s="271" customFormat="1" ht="409.5" x14ac:dyDescent="0.25">
      <c r="A82" s="108"/>
      <c r="B82" s="236">
        <v>78</v>
      </c>
      <c r="C82" s="3" t="s">
        <v>1622</v>
      </c>
      <c r="D82" s="274" t="s">
        <v>1623</v>
      </c>
      <c r="E82" s="262">
        <v>42872</v>
      </c>
      <c r="F82" s="262">
        <v>42948</v>
      </c>
      <c r="G82" s="262">
        <v>42780</v>
      </c>
      <c r="H82" s="262" t="s">
        <v>48</v>
      </c>
      <c r="I82" s="262">
        <v>41729</v>
      </c>
      <c r="J82" s="262">
        <v>42004</v>
      </c>
      <c r="K82" s="3" t="s">
        <v>75</v>
      </c>
      <c r="L82" s="3" t="s">
        <v>290</v>
      </c>
      <c r="M82" s="379" t="s">
        <v>1624</v>
      </c>
      <c r="N82" s="3" t="s">
        <v>1625</v>
      </c>
      <c r="O82" s="3" t="s">
        <v>1626</v>
      </c>
      <c r="P82" s="265" t="s">
        <v>101</v>
      </c>
      <c r="Q82" s="4" t="s">
        <v>95</v>
      </c>
      <c r="R82" s="4" t="s">
        <v>1627</v>
      </c>
      <c r="S82" s="3" t="s">
        <v>1628</v>
      </c>
      <c r="T82" s="37">
        <v>225.9</v>
      </c>
      <c r="U82" s="275" t="s">
        <v>1629</v>
      </c>
      <c r="V82" s="317">
        <v>13727.31</v>
      </c>
      <c r="W82" s="268" t="s">
        <v>55</v>
      </c>
      <c r="X82" s="306">
        <v>3201000</v>
      </c>
      <c r="Y82" s="4" t="s">
        <v>68</v>
      </c>
      <c r="Z82" s="3" t="s">
        <v>56</v>
      </c>
      <c r="AA82" s="3" t="s">
        <v>1234</v>
      </c>
      <c r="AB82" s="4" t="s">
        <v>1816</v>
      </c>
      <c r="AC82" s="263" t="s">
        <v>1834</v>
      </c>
      <c r="AD82" s="4"/>
    </row>
    <row r="83" spans="1:30" s="271" customFormat="1" ht="409.5" x14ac:dyDescent="0.25">
      <c r="A83" s="108"/>
      <c r="B83" s="236">
        <v>79</v>
      </c>
      <c r="C83" s="3" t="s">
        <v>1630</v>
      </c>
      <c r="D83" s="274" t="s">
        <v>1631</v>
      </c>
      <c r="E83" s="262">
        <v>42852</v>
      </c>
      <c r="F83" s="262">
        <v>42948</v>
      </c>
      <c r="G83" s="272">
        <v>42814</v>
      </c>
      <c r="H83" s="272" t="s">
        <v>48</v>
      </c>
      <c r="I83" s="272">
        <v>42735</v>
      </c>
      <c r="J83" s="272">
        <v>41976</v>
      </c>
      <c r="K83" s="3" t="s">
        <v>75</v>
      </c>
      <c r="L83" s="261" t="s">
        <v>204</v>
      </c>
      <c r="M83" s="376" t="s">
        <v>50</v>
      </c>
      <c r="N83" s="4" t="s">
        <v>1632</v>
      </c>
      <c r="O83" s="4" t="s">
        <v>1633</v>
      </c>
      <c r="P83" s="3" t="s">
        <v>94</v>
      </c>
      <c r="Q83" s="4" t="s">
        <v>1404</v>
      </c>
      <c r="R83" s="261" t="s">
        <v>236</v>
      </c>
      <c r="S83" s="4" t="s">
        <v>237</v>
      </c>
      <c r="T83" s="37">
        <v>22.2</v>
      </c>
      <c r="U83" s="275">
        <v>8</v>
      </c>
      <c r="V83" s="301">
        <v>4102.38</v>
      </c>
      <c r="W83" s="4" t="s">
        <v>55</v>
      </c>
      <c r="X83" s="302">
        <v>602700</v>
      </c>
      <c r="Y83" s="3" t="s">
        <v>68</v>
      </c>
      <c r="Z83" s="263" t="s">
        <v>170</v>
      </c>
      <c r="AA83" s="3" t="s">
        <v>1243</v>
      </c>
      <c r="AB83" s="4" t="s">
        <v>1816</v>
      </c>
      <c r="AC83" s="4" t="s">
        <v>1835</v>
      </c>
      <c r="AD83" s="4"/>
    </row>
    <row r="84" spans="1:30" s="271" customFormat="1" ht="395.25" x14ac:dyDescent="0.25">
      <c r="A84" s="108"/>
      <c r="B84" s="236">
        <v>80</v>
      </c>
      <c r="C84" s="3" t="s">
        <v>1630</v>
      </c>
      <c r="D84" s="274" t="s">
        <v>1631</v>
      </c>
      <c r="E84" s="262">
        <v>42852</v>
      </c>
      <c r="F84" s="262">
        <v>42948</v>
      </c>
      <c r="G84" s="272">
        <v>42814</v>
      </c>
      <c r="H84" s="272" t="s">
        <v>48</v>
      </c>
      <c r="I84" s="272">
        <v>42735</v>
      </c>
      <c r="J84" s="272">
        <v>41976</v>
      </c>
      <c r="K84" s="3" t="s">
        <v>75</v>
      </c>
      <c r="L84" s="261" t="s">
        <v>204</v>
      </c>
      <c r="M84" s="376" t="s">
        <v>50</v>
      </c>
      <c r="N84" s="4" t="s">
        <v>1632</v>
      </c>
      <c r="O84" s="4" t="s">
        <v>1633</v>
      </c>
      <c r="P84" s="3" t="s">
        <v>94</v>
      </c>
      <c r="Q84" s="4" t="s">
        <v>1404</v>
      </c>
      <c r="R84" s="261" t="s">
        <v>236</v>
      </c>
      <c r="S84" s="4" t="s">
        <v>237</v>
      </c>
      <c r="T84" s="37">
        <v>9.1999999999999993</v>
      </c>
      <c r="U84" s="275">
        <v>8</v>
      </c>
      <c r="V84" s="301">
        <v>1453.22</v>
      </c>
      <c r="W84" s="4" t="s">
        <v>55</v>
      </c>
      <c r="X84" s="302">
        <v>213500</v>
      </c>
      <c r="Y84" s="3" t="s">
        <v>68</v>
      </c>
      <c r="Z84" s="263" t="s">
        <v>170</v>
      </c>
      <c r="AA84" s="3" t="s">
        <v>1243</v>
      </c>
      <c r="AB84" s="4" t="s">
        <v>1816</v>
      </c>
      <c r="AC84" s="4" t="s">
        <v>1836</v>
      </c>
      <c r="AD84" s="4"/>
    </row>
    <row r="85" spans="1:30" s="108" customFormat="1" ht="216.75" x14ac:dyDescent="0.25">
      <c r="B85" s="236">
        <v>81</v>
      </c>
      <c r="C85" s="3" t="s">
        <v>1634</v>
      </c>
      <c r="D85" s="274" t="s">
        <v>1635</v>
      </c>
      <c r="E85" s="262">
        <v>42796</v>
      </c>
      <c r="F85" s="262">
        <v>42948</v>
      </c>
      <c r="G85" s="272">
        <v>42789</v>
      </c>
      <c r="H85" s="272" t="s">
        <v>48</v>
      </c>
      <c r="I85" s="272">
        <v>42704</v>
      </c>
      <c r="J85" s="272">
        <v>41627</v>
      </c>
      <c r="K85" s="3" t="s">
        <v>1262</v>
      </c>
      <c r="L85" s="318" t="s">
        <v>204</v>
      </c>
      <c r="M85" s="382" t="s">
        <v>50</v>
      </c>
      <c r="N85" s="4" t="s">
        <v>1636</v>
      </c>
      <c r="O85" s="28" t="s">
        <v>1637</v>
      </c>
      <c r="P85" s="53" t="s">
        <v>94</v>
      </c>
      <c r="Q85" s="29" t="s">
        <v>72</v>
      </c>
      <c r="R85" s="261" t="s">
        <v>96</v>
      </c>
      <c r="S85" s="4" t="s">
        <v>287</v>
      </c>
      <c r="T85" s="37">
        <v>46.7</v>
      </c>
      <c r="U85" s="275" t="s">
        <v>1638</v>
      </c>
      <c r="V85" s="38">
        <v>2084.8200000000002</v>
      </c>
      <c r="W85" s="4" t="s">
        <v>55</v>
      </c>
      <c r="X85" s="276">
        <v>921400</v>
      </c>
      <c r="Y85" s="5" t="s">
        <v>68</v>
      </c>
      <c r="Z85" s="319" t="s">
        <v>170</v>
      </c>
      <c r="AA85" s="320" t="s">
        <v>413</v>
      </c>
      <c r="AB85" s="4" t="s">
        <v>1816</v>
      </c>
      <c r="AC85" s="4" t="s">
        <v>1837</v>
      </c>
      <c r="AD85" s="4"/>
    </row>
    <row r="86" spans="1:30" s="271" customFormat="1" ht="76.5" x14ac:dyDescent="0.25">
      <c r="B86" s="236">
        <v>82</v>
      </c>
      <c r="C86" s="3" t="s">
        <v>1639</v>
      </c>
      <c r="D86" s="274" t="s">
        <v>1640</v>
      </c>
      <c r="E86" s="262">
        <v>42867</v>
      </c>
      <c r="F86" s="262">
        <v>42948</v>
      </c>
      <c r="G86" s="272">
        <v>42816</v>
      </c>
      <c r="H86" s="272">
        <v>42844</v>
      </c>
      <c r="I86" s="262">
        <v>42704</v>
      </c>
      <c r="J86" s="272" t="s">
        <v>48</v>
      </c>
      <c r="K86" s="3" t="s">
        <v>601</v>
      </c>
      <c r="L86" s="4" t="s">
        <v>169</v>
      </c>
      <c r="M86" s="376" t="s">
        <v>50</v>
      </c>
      <c r="N86" s="4" t="s">
        <v>1641</v>
      </c>
      <c r="O86" s="4" t="s">
        <v>1642</v>
      </c>
      <c r="P86" s="4" t="s">
        <v>94</v>
      </c>
      <c r="Q86" s="4" t="s">
        <v>1592</v>
      </c>
      <c r="R86" s="261" t="s">
        <v>1023</v>
      </c>
      <c r="S86" s="4" t="s">
        <v>752</v>
      </c>
      <c r="T86" s="37">
        <v>31</v>
      </c>
      <c r="U86" s="275">
        <v>10</v>
      </c>
      <c r="V86" s="38">
        <v>5443.23</v>
      </c>
      <c r="W86" s="4" t="s">
        <v>55</v>
      </c>
      <c r="X86" s="276">
        <v>639753.19999999995</v>
      </c>
      <c r="Y86" s="4" t="s">
        <v>68</v>
      </c>
      <c r="Z86" s="263" t="s">
        <v>170</v>
      </c>
      <c r="AA86" s="320" t="s">
        <v>413</v>
      </c>
      <c r="AB86" s="4" t="s">
        <v>1741</v>
      </c>
      <c r="AC86" s="263"/>
      <c r="AD86" s="4"/>
    </row>
    <row r="87" spans="1:30" s="271" customFormat="1" ht="382.5" x14ac:dyDescent="0.25">
      <c r="B87" s="236">
        <v>83</v>
      </c>
      <c r="C87" s="4" t="s">
        <v>1643</v>
      </c>
      <c r="D87" s="261" t="s">
        <v>1644</v>
      </c>
      <c r="E87" s="262">
        <v>42879</v>
      </c>
      <c r="F87" s="262">
        <v>42948</v>
      </c>
      <c r="G87" s="262">
        <v>42823</v>
      </c>
      <c r="H87" s="262">
        <v>42853</v>
      </c>
      <c r="I87" s="262">
        <v>42735</v>
      </c>
      <c r="J87" s="273" t="s">
        <v>48</v>
      </c>
      <c r="K87" s="3" t="s">
        <v>630</v>
      </c>
      <c r="L87" s="263" t="s">
        <v>453</v>
      </c>
      <c r="M87" s="375" t="s">
        <v>1034</v>
      </c>
      <c r="N87" s="3" t="s">
        <v>1645</v>
      </c>
      <c r="O87" s="264" t="s">
        <v>1137</v>
      </c>
      <c r="P87" s="265" t="s">
        <v>101</v>
      </c>
      <c r="Q87" s="3" t="s">
        <v>1646</v>
      </c>
      <c r="R87" s="266" t="s">
        <v>680</v>
      </c>
      <c r="S87" s="3" t="s">
        <v>1647</v>
      </c>
      <c r="T87" s="267">
        <v>12.2</v>
      </c>
      <c r="U87" s="268">
        <v>10</v>
      </c>
      <c r="V87" s="269">
        <v>2210</v>
      </c>
      <c r="W87" s="264" t="s">
        <v>55</v>
      </c>
      <c r="X87" s="270">
        <v>265200</v>
      </c>
      <c r="Y87" s="4" t="s">
        <v>68</v>
      </c>
      <c r="Z87" s="3" t="s">
        <v>56</v>
      </c>
      <c r="AA87" s="320" t="s">
        <v>413</v>
      </c>
      <c r="AB87" s="4" t="s">
        <v>1816</v>
      </c>
      <c r="AC87" s="263" t="s">
        <v>1838</v>
      </c>
      <c r="AD87" s="264"/>
    </row>
    <row r="88" spans="1:30" s="271" customFormat="1" ht="382.5" x14ac:dyDescent="0.25">
      <c r="B88" s="236">
        <v>84</v>
      </c>
      <c r="C88" s="3" t="s">
        <v>1648</v>
      </c>
      <c r="D88" s="274" t="s">
        <v>1649</v>
      </c>
      <c r="E88" s="262">
        <v>42867</v>
      </c>
      <c r="F88" s="262">
        <v>42948</v>
      </c>
      <c r="G88" s="272">
        <v>42655</v>
      </c>
      <c r="H88" s="272">
        <v>42844</v>
      </c>
      <c r="I88" s="262">
        <v>42735</v>
      </c>
      <c r="J88" s="272" t="s">
        <v>48</v>
      </c>
      <c r="K88" s="3" t="s">
        <v>601</v>
      </c>
      <c r="L88" s="4" t="s">
        <v>169</v>
      </c>
      <c r="M88" s="376" t="s">
        <v>1114</v>
      </c>
      <c r="N88" s="4" t="s">
        <v>1650</v>
      </c>
      <c r="O88" s="4" t="s">
        <v>1651</v>
      </c>
      <c r="P88" s="4" t="s">
        <v>1652</v>
      </c>
      <c r="Q88" s="4" t="s">
        <v>1653</v>
      </c>
      <c r="R88" s="261" t="s">
        <v>63</v>
      </c>
      <c r="S88" s="4" t="s">
        <v>1654</v>
      </c>
      <c r="T88" s="37">
        <v>68.400000000000006</v>
      </c>
      <c r="U88" s="275">
        <v>15</v>
      </c>
      <c r="V88" s="38">
        <v>1687.5</v>
      </c>
      <c r="W88" s="4" t="s">
        <v>65</v>
      </c>
      <c r="X88" s="276">
        <v>1152000</v>
      </c>
      <c r="Y88" s="4" t="s">
        <v>68</v>
      </c>
      <c r="Z88" s="263" t="s">
        <v>170</v>
      </c>
      <c r="AA88" s="320" t="s">
        <v>413</v>
      </c>
      <c r="AB88" s="4" t="s">
        <v>1816</v>
      </c>
      <c r="AC88" s="263" t="s">
        <v>1839</v>
      </c>
      <c r="AD88" s="4" t="s">
        <v>1655</v>
      </c>
    </row>
    <row r="89" spans="1:30" s="271" customFormat="1" ht="409.5" x14ac:dyDescent="0.25">
      <c r="B89" s="236">
        <v>85</v>
      </c>
      <c r="C89" s="4" t="s">
        <v>1656</v>
      </c>
      <c r="D89" s="261" t="s">
        <v>1657</v>
      </c>
      <c r="E89" s="262">
        <v>42872</v>
      </c>
      <c r="F89" s="262">
        <v>42948</v>
      </c>
      <c r="G89" s="262">
        <v>42830</v>
      </c>
      <c r="H89" s="262">
        <v>42844</v>
      </c>
      <c r="I89" s="262">
        <v>42643</v>
      </c>
      <c r="J89" s="272" t="s">
        <v>48</v>
      </c>
      <c r="K89" s="3" t="s">
        <v>601</v>
      </c>
      <c r="L89" s="263" t="s">
        <v>453</v>
      </c>
      <c r="M89" s="375" t="s">
        <v>1658</v>
      </c>
      <c r="N89" s="3" t="s">
        <v>1659</v>
      </c>
      <c r="O89" s="264" t="s">
        <v>1660</v>
      </c>
      <c r="P89" s="265" t="s">
        <v>101</v>
      </c>
      <c r="Q89" s="4" t="s">
        <v>72</v>
      </c>
      <c r="R89" s="266" t="s">
        <v>1198</v>
      </c>
      <c r="S89" s="3" t="s">
        <v>1661</v>
      </c>
      <c r="T89" s="267">
        <v>84.6</v>
      </c>
      <c r="U89" s="268">
        <v>20</v>
      </c>
      <c r="V89" s="269">
        <v>53440.42</v>
      </c>
      <c r="W89" s="264" t="s">
        <v>55</v>
      </c>
      <c r="X89" s="270">
        <v>3057100</v>
      </c>
      <c r="Y89" s="4" t="s">
        <v>68</v>
      </c>
      <c r="Z89" s="263" t="s">
        <v>170</v>
      </c>
      <c r="AA89" s="320" t="s">
        <v>413</v>
      </c>
      <c r="AB89" s="4" t="s">
        <v>1816</v>
      </c>
      <c r="AC89" s="263" t="s">
        <v>1840</v>
      </c>
      <c r="AD89" s="264"/>
    </row>
    <row r="90" spans="1:30" s="271" customFormat="1" ht="102" x14ac:dyDescent="0.25">
      <c r="B90" s="236">
        <v>86</v>
      </c>
      <c r="C90" s="3"/>
      <c r="D90" s="274"/>
      <c r="E90" s="272" t="s">
        <v>48</v>
      </c>
      <c r="F90" s="262">
        <v>42948</v>
      </c>
      <c r="G90" s="272">
        <v>42384</v>
      </c>
      <c r="H90" s="272" t="s">
        <v>48</v>
      </c>
      <c r="I90" s="272">
        <v>42155</v>
      </c>
      <c r="J90" s="272" t="s">
        <v>48</v>
      </c>
      <c r="K90" s="3" t="s">
        <v>801</v>
      </c>
      <c r="L90" s="4" t="s">
        <v>169</v>
      </c>
      <c r="M90" s="376" t="s">
        <v>50</v>
      </c>
      <c r="N90" s="4" t="s">
        <v>1662</v>
      </c>
      <c r="O90" s="4" t="s">
        <v>1663</v>
      </c>
      <c r="P90" s="265" t="s">
        <v>101</v>
      </c>
      <c r="Q90" s="4" t="s">
        <v>1664</v>
      </c>
      <c r="R90" s="261" t="s">
        <v>96</v>
      </c>
      <c r="S90" s="4" t="s">
        <v>250</v>
      </c>
      <c r="T90" s="37">
        <v>181.5</v>
      </c>
      <c r="U90" s="275" t="s">
        <v>398</v>
      </c>
      <c r="V90" s="38">
        <v>15885.06</v>
      </c>
      <c r="W90" s="4" t="s">
        <v>803</v>
      </c>
      <c r="X90" s="276">
        <v>5226200</v>
      </c>
      <c r="Y90" s="3" t="s">
        <v>1665</v>
      </c>
      <c r="Z90" s="263" t="s">
        <v>170</v>
      </c>
      <c r="AA90" s="320" t="s">
        <v>413</v>
      </c>
      <c r="AB90" s="4" t="s">
        <v>1741</v>
      </c>
      <c r="AC90" s="263"/>
      <c r="AD90" s="4" t="s">
        <v>1666</v>
      </c>
    </row>
    <row r="91" spans="1:30" s="271" customFormat="1" ht="76.5" x14ac:dyDescent="0.25">
      <c r="B91" s="236">
        <v>87</v>
      </c>
      <c r="C91" s="3" t="s">
        <v>1667</v>
      </c>
      <c r="D91" s="274" t="s">
        <v>1668</v>
      </c>
      <c r="E91" s="262">
        <v>42867</v>
      </c>
      <c r="F91" s="262">
        <v>42948</v>
      </c>
      <c r="G91" s="272">
        <v>42710</v>
      </c>
      <c r="H91" s="272" t="s">
        <v>48</v>
      </c>
      <c r="I91" s="262">
        <v>42735</v>
      </c>
      <c r="J91" s="272">
        <v>41673</v>
      </c>
      <c r="K91" s="3" t="s">
        <v>75</v>
      </c>
      <c r="L91" s="4" t="s">
        <v>169</v>
      </c>
      <c r="M91" s="376" t="s">
        <v>50</v>
      </c>
      <c r="N91" s="4" t="s">
        <v>1669</v>
      </c>
      <c r="O91" s="4" t="s">
        <v>1670</v>
      </c>
      <c r="P91" s="265" t="s">
        <v>101</v>
      </c>
      <c r="Q91" s="4" t="s">
        <v>1592</v>
      </c>
      <c r="R91" s="261" t="s">
        <v>96</v>
      </c>
      <c r="S91" s="4" t="s">
        <v>1289</v>
      </c>
      <c r="T91" s="37">
        <v>121.4</v>
      </c>
      <c r="U91" s="275" t="s">
        <v>398</v>
      </c>
      <c r="V91" s="297">
        <v>8739.86</v>
      </c>
      <c r="W91" s="4" t="s">
        <v>55</v>
      </c>
      <c r="X91" s="297">
        <v>2879300</v>
      </c>
      <c r="Y91" s="4" t="s">
        <v>68</v>
      </c>
      <c r="Z91" s="263" t="s">
        <v>170</v>
      </c>
      <c r="AA91" s="320" t="s">
        <v>413</v>
      </c>
      <c r="AB91" s="4" t="s">
        <v>1741</v>
      </c>
      <c r="AC91" s="263"/>
      <c r="AD91" s="4" t="s">
        <v>1671</v>
      </c>
    </row>
    <row r="92" spans="1:30" s="271" customFormat="1" ht="382.5" x14ac:dyDescent="0.25">
      <c r="B92" s="236">
        <v>88</v>
      </c>
      <c r="C92" s="3" t="s">
        <v>1672</v>
      </c>
      <c r="D92" s="274" t="s">
        <v>1673</v>
      </c>
      <c r="E92" s="262">
        <v>42873</v>
      </c>
      <c r="F92" s="262">
        <v>42948</v>
      </c>
      <c r="G92" s="272">
        <v>42640</v>
      </c>
      <c r="H92" s="272" t="s">
        <v>48</v>
      </c>
      <c r="I92" s="272">
        <v>42490</v>
      </c>
      <c r="J92" s="272">
        <v>39249</v>
      </c>
      <c r="K92" s="3" t="s">
        <v>75</v>
      </c>
      <c r="L92" s="4" t="s">
        <v>169</v>
      </c>
      <c r="M92" s="376" t="s">
        <v>50</v>
      </c>
      <c r="N92" s="4" t="s">
        <v>1674</v>
      </c>
      <c r="O92" s="4" t="s">
        <v>1675</v>
      </c>
      <c r="P92" s="265" t="s">
        <v>101</v>
      </c>
      <c r="Q92" s="4" t="s">
        <v>1676</v>
      </c>
      <c r="R92" s="261" t="s">
        <v>341</v>
      </c>
      <c r="S92" s="4" t="s">
        <v>342</v>
      </c>
      <c r="T92" s="37">
        <v>21</v>
      </c>
      <c r="U92" s="275">
        <v>8</v>
      </c>
      <c r="V92" s="297">
        <v>2935.33</v>
      </c>
      <c r="W92" s="4" t="s">
        <v>55</v>
      </c>
      <c r="X92" s="276">
        <v>440300</v>
      </c>
      <c r="Y92" s="4" t="s">
        <v>68</v>
      </c>
      <c r="Z92" s="263" t="s">
        <v>170</v>
      </c>
      <c r="AA92" s="320" t="s">
        <v>413</v>
      </c>
      <c r="AB92" s="4" t="s">
        <v>1816</v>
      </c>
      <c r="AC92" s="263" t="s">
        <v>1841</v>
      </c>
      <c r="AD92" s="4"/>
    </row>
    <row r="93" spans="1:30" s="271" customFormat="1" ht="76.5" x14ac:dyDescent="0.25">
      <c r="B93" s="236">
        <v>89</v>
      </c>
      <c r="C93" s="3" t="s">
        <v>1677</v>
      </c>
      <c r="D93" s="274" t="s">
        <v>1678</v>
      </c>
      <c r="E93" s="262">
        <v>42867</v>
      </c>
      <c r="F93" s="262">
        <v>42948</v>
      </c>
      <c r="G93" s="272">
        <v>42710</v>
      </c>
      <c r="H93" s="272" t="s">
        <v>48</v>
      </c>
      <c r="I93" s="262">
        <v>42735</v>
      </c>
      <c r="J93" s="272">
        <v>41673</v>
      </c>
      <c r="K93" s="3" t="s">
        <v>75</v>
      </c>
      <c r="L93" s="4" t="s">
        <v>169</v>
      </c>
      <c r="M93" s="376" t="s">
        <v>50</v>
      </c>
      <c r="N93" s="4" t="s">
        <v>1679</v>
      </c>
      <c r="O93" s="4" t="s">
        <v>1680</v>
      </c>
      <c r="P93" s="265" t="s">
        <v>101</v>
      </c>
      <c r="Q93" s="4" t="s">
        <v>1592</v>
      </c>
      <c r="R93" s="261" t="s">
        <v>1681</v>
      </c>
      <c r="S93" s="4" t="s">
        <v>1682</v>
      </c>
      <c r="T93" s="37">
        <v>56.9</v>
      </c>
      <c r="U93" s="275" t="s">
        <v>1683</v>
      </c>
      <c r="V93" s="297">
        <v>3885.92</v>
      </c>
      <c r="W93" s="4" t="s">
        <v>55</v>
      </c>
      <c r="X93" s="297">
        <v>1287800</v>
      </c>
      <c r="Y93" s="4" t="s">
        <v>68</v>
      </c>
      <c r="Z93" s="263" t="s">
        <v>170</v>
      </c>
      <c r="AA93" s="320" t="s">
        <v>413</v>
      </c>
      <c r="AB93" s="4" t="s">
        <v>1741</v>
      </c>
      <c r="AC93" s="263"/>
      <c r="AD93" s="4" t="s">
        <v>1684</v>
      </c>
    </row>
    <row r="94" spans="1:30" s="271" customFormat="1" ht="395.25" x14ac:dyDescent="0.25">
      <c r="B94" s="236">
        <v>90</v>
      </c>
      <c r="C94" s="4" t="s">
        <v>1685</v>
      </c>
      <c r="D94" s="261" t="s">
        <v>1686</v>
      </c>
      <c r="E94" s="272">
        <v>42838</v>
      </c>
      <c r="F94" s="262">
        <v>42948</v>
      </c>
      <c r="G94" s="273">
        <v>42808</v>
      </c>
      <c r="H94" s="273" t="s">
        <v>48</v>
      </c>
      <c r="I94" s="262">
        <v>42735</v>
      </c>
      <c r="J94" s="273">
        <v>41667</v>
      </c>
      <c r="K94" s="3" t="s">
        <v>75</v>
      </c>
      <c r="L94" s="263" t="s">
        <v>453</v>
      </c>
      <c r="M94" s="375" t="s">
        <v>473</v>
      </c>
      <c r="N94" s="4" t="s">
        <v>1687</v>
      </c>
      <c r="O94" s="264" t="s">
        <v>1174</v>
      </c>
      <c r="P94" s="3" t="s">
        <v>101</v>
      </c>
      <c r="Q94" s="264" t="s">
        <v>1688</v>
      </c>
      <c r="R94" s="261" t="s">
        <v>1066</v>
      </c>
      <c r="S94" s="4" t="s">
        <v>1067</v>
      </c>
      <c r="T94" s="321">
        <v>70.900000000000006</v>
      </c>
      <c r="U94" s="275" t="s">
        <v>114</v>
      </c>
      <c r="V94" s="322">
        <v>0.08</v>
      </c>
      <c r="W94" s="264" t="s">
        <v>55</v>
      </c>
      <c r="X94" s="270">
        <v>104982.16</v>
      </c>
      <c r="Y94" s="3" t="s">
        <v>68</v>
      </c>
      <c r="Z94" s="263" t="s">
        <v>170</v>
      </c>
      <c r="AA94" s="320" t="s">
        <v>413</v>
      </c>
      <c r="AB94" s="4" t="s">
        <v>1816</v>
      </c>
      <c r="AC94" s="4" t="s">
        <v>1842</v>
      </c>
      <c r="AD94" s="323"/>
    </row>
    <row r="95" spans="1:30" s="33" customFormat="1" ht="117.75" customHeight="1" x14ac:dyDescent="0.25">
      <c r="B95" s="95">
        <v>1</v>
      </c>
      <c r="C95" s="53" t="s">
        <v>523</v>
      </c>
      <c r="D95" s="119" t="s">
        <v>524</v>
      </c>
      <c r="E95" s="28">
        <v>42926</v>
      </c>
      <c r="F95" s="28">
        <v>42948</v>
      </c>
      <c r="G95" s="107">
        <v>42814</v>
      </c>
      <c r="H95" s="107">
        <v>42866</v>
      </c>
      <c r="I95" s="107">
        <v>42794</v>
      </c>
      <c r="J95" s="120" t="s">
        <v>48</v>
      </c>
      <c r="K95" s="53" t="s">
        <v>530</v>
      </c>
      <c r="L95" s="5" t="s">
        <v>93</v>
      </c>
      <c r="M95" s="382" t="s">
        <v>50</v>
      </c>
      <c r="N95" s="5" t="s">
        <v>525</v>
      </c>
      <c r="O95" s="5" t="s">
        <v>107</v>
      </c>
      <c r="P95" s="53" t="s">
        <v>101</v>
      </c>
      <c r="Q95" s="56" t="s">
        <v>519</v>
      </c>
      <c r="R95" s="121" t="s">
        <v>188</v>
      </c>
      <c r="S95" s="67" t="s">
        <v>189</v>
      </c>
      <c r="T95" s="122">
        <v>52.4</v>
      </c>
      <c r="U95" s="114">
        <v>5</v>
      </c>
      <c r="V95" s="123">
        <v>4610.67</v>
      </c>
      <c r="W95" s="56" t="s">
        <v>55</v>
      </c>
      <c r="X95" s="123">
        <v>1106560</v>
      </c>
      <c r="Y95" s="53" t="s">
        <v>68</v>
      </c>
      <c r="Z95" s="56" t="s">
        <v>56</v>
      </c>
      <c r="AA95" s="56" t="s">
        <v>57</v>
      </c>
      <c r="AB95" s="5" t="s">
        <v>1816</v>
      </c>
      <c r="AC95" s="69" t="s">
        <v>1831</v>
      </c>
      <c r="AD95" s="5"/>
    </row>
    <row r="96" spans="1:30" s="33" customFormat="1" ht="165.75" customHeight="1" x14ac:dyDescent="0.25">
      <c r="B96" s="95">
        <v>2</v>
      </c>
      <c r="C96" s="53" t="s">
        <v>754</v>
      </c>
      <c r="D96" s="119" t="s">
        <v>755</v>
      </c>
      <c r="E96" s="28">
        <v>42927</v>
      </c>
      <c r="F96" s="28">
        <v>42948</v>
      </c>
      <c r="G96" s="35">
        <v>42916</v>
      </c>
      <c r="H96" s="35">
        <v>42902</v>
      </c>
      <c r="I96" s="35">
        <v>42794</v>
      </c>
      <c r="J96" s="120" t="s">
        <v>48</v>
      </c>
      <c r="K96" s="56" t="s">
        <v>530</v>
      </c>
      <c r="L96" s="124" t="s">
        <v>49</v>
      </c>
      <c r="M96" s="382" t="s">
        <v>50</v>
      </c>
      <c r="N96" s="56" t="s">
        <v>756</v>
      </c>
      <c r="O96" s="56" t="s">
        <v>757</v>
      </c>
      <c r="P96" s="56" t="s">
        <v>94</v>
      </c>
      <c r="Q96" s="5" t="s">
        <v>72</v>
      </c>
      <c r="R96" s="68" t="s">
        <v>1188</v>
      </c>
      <c r="S96" s="56" t="s">
        <v>758</v>
      </c>
      <c r="T96" s="122">
        <v>12.9</v>
      </c>
      <c r="U96" s="114">
        <v>8</v>
      </c>
      <c r="V96" s="118">
        <v>1726.81</v>
      </c>
      <c r="W96" s="56" t="s">
        <v>55</v>
      </c>
      <c r="X96" s="125">
        <v>248820</v>
      </c>
      <c r="Y96" s="53" t="s">
        <v>68</v>
      </c>
      <c r="Z96" s="56" t="s">
        <v>56</v>
      </c>
      <c r="AA96" s="56" t="s">
        <v>57</v>
      </c>
      <c r="AB96" s="5" t="s">
        <v>1816</v>
      </c>
      <c r="AC96" s="69" t="s">
        <v>1831</v>
      </c>
      <c r="AD96" s="5" t="s">
        <v>759</v>
      </c>
    </row>
    <row r="97" spans="2:64" s="33" customFormat="1" ht="110.25" customHeight="1" x14ac:dyDescent="0.25">
      <c r="B97" s="95">
        <v>3</v>
      </c>
      <c r="C97" s="53" t="s">
        <v>683</v>
      </c>
      <c r="D97" s="119" t="s">
        <v>684</v>
      </c>
      <c r="E97" s="28">
        <v>42929</v>
      </c>
      <c r="F97" s="28">
        <v>42948</v>
      </c>
      <c r="G97" s="107">
        <v>42885</v>
      </c>
      <c r="H97" s="107">
        <v>42902</v>
      </c>
      <c r="I97" s="107">
        <v>42735</v>
      </c>
      <c r="J97" s="120" t="s">
        <v>48</v>
      </c>
      <c r="K97" s="53" t="s">
        <v>530</v>
      </c>
      <c r="L97" s="126" t="s">
        <v>204</v>
      </c>
      <c r="M97" s="382" t="s">
        <v>50</v>
      </c>
      <c r="N97" s="5" t="s">
        <v>685</v>
      </c>
      <c r="O97" s="5" t="s">
        <v>686</v>
      </c>
      <c r="P97" s="53" t="s">
        <v>687</v>
      </c>
      <c r="Q97" s="56" t="s">
        <v>269</v>
      </c>
      <c r="R97" s="126" t="s">
        <v>688</v>
      </c>
      <c r="S97" s="96" t="s">
        <v>689</v>
      </c>
      <c r="T97" s="127">
        <v>73</v>
      </c>
      <c r="U97" s="36">
        <v>30</v>
      </c>
      <c r="V97" s="128">
        <v>31239.22</v>
      </c>
      <c r="W97" s="5" t="s">
        <v>55</v>
      </c>
      <c r="X97" s="129">
        <v>1191200</v>
      </c>
      <c r="Y97" s="53" t="s">
        <v>68</v>
      </c>
      <c r="Z97" s="5" t="s">
        <v>170</v>
      </c>
      <c r="AA97" s="53" t="s">
        <v>57</v>
      </c>
      <c r="AB97" s="5" t="s">
        <v>1816</v>
      </c>
      <c r="AC97" s="69" t="s">
        <v>1831</v>
      </c>
      <c r="AD97" s="5"/>
    </row>
    <row r="98" spans="2:64" s="33" customFormat="1" ht="110.25" customHeight="1" x14ac:dyDescent="0.25">
      <c r="B98" s="401" t="s">
        <v>1765</v>
      </c>
      <c r="C98" s="402" t="s">
        <v>1770</v>
      </c>
      <c r="D98" s="403" t="s">
        <v>1771</v>
      </c>
      <c r="E98" s="404">
        <v>42948</v>
      </c>
      <c r="F98" s="404">
        <v>42948</v>
      </c>
      <c r="G98" s="405">
        <v>42836</v>
      </c>
      <c r="H98" s="405">
        <v>42921</v>
      </c>
      <c r="I98" s="405">
        <v>42825</v>
      </c>
      <c r="J98" s="405"/>
      <c r="K98" s="402" t="s">
        <v>530</v>
      </c>
      <c r="L98" s="32" t="s">
        <v>183</v>
      </c>
      <c r="M98" s="32" t="s">
        <v>50</v>
      </c>
      <c r="N98" s="32" t="s">
        <v>1772</v>
      </c>
      <c r="O98" s="32" t="s">
        <v>1843</v>
      </c>
      <c r="P98" s="32" t="s">
        <v>94</v>
      </c>
      <c r="Q98" s="32" t="s">
        <v>1773</v>
      </c>
      <c r="R98" s="403" t="s">
        <v>1774</v>
      </c>
      <c r="S98" s="32" t="s">
        <v>189</v>
      </c>
      <c r="T98" s="406">
        <v>68</v>
      </c>
      <c r="U98" s="407">
        <v>0.05</v>
      </c>
      <c r="V98" s="421">
        <v>3371.25</v>
      </c>
      <c r="W98" s="32" t="s">
        <v>55</v>
      </c>
      <c r="X98" s="408">
        <v>809100</v>
      </c>
      <c r="Y98" s="402" t="s">
        <v>68</v>
      </c>
      <c r="Z98" s="402" t="s">
        <v>56</v>
      </c>
      <c r="AA98" s="402" t="s">
        <v>57</v>
      </c>
      <c r="AB98" s="32" t="s">
        <v>1741</v>
      </c>
      <c r="AC98" s="409"/>
      <c r="AD98" s="32" t="s">
        <v>1775</v>
      </c>
    </row>
    <row r="99" spans="2:64" s="33" customFormat="1" ht="110.25" customHeight="1" x14ac:dyDescent="0.25">
      <c r="B99" s="401" t="s">
        <v>1766</v>
      </c>
      <c r="C99" s="402" t="s">
        <v>1776</v>
      </c>
      <c r="D99" s="403" t="s">
        <v>1777</v>
      </c>
      <c r="E99" s="404">
        <v>42948</v>
      </c>
      <c r="F99" s="404">
        <v>42948</v>
      </c>
      <c r="G99" s="405">
        <v>42808</v>
      </c>
      <c r="H99" s="405">
        <v>42909</v>
      </c>
      <c r="I99" s="405">
        <v>42825</v>
      </c>
      <c r="J99" s="405"/>
      <c r="K99" s="402" t="s">
        <v>530</v>
      </c>
      <c r="L99" s="32" t="s">
        <v>183</v>
      </c>
      <c r="M99" s="32" t="s">
        <v>50</v>
      </c>
      <c r="N99" s="32" t="s">
        <v>1778</v>
      </c>
      <c r="O99" s="32" t="s">
        <v>1844</v>
      </c>
      <c r="P99" s="32" t="s">
        <v>94</v>
      </c>
      <c r="Q99" s="32" t="s">
        <v>1779</v>
      </c>
      <c r="R99" s="410" t="s">
        <v>1780</v>
      </c>
      <c r="S99" s="32" t="s">
        <v>1781</v>
      </c>
      <c r="T99" s="406">
        <v>65.900000000000006</v>
      </c>
      <c r="U99" s="411" t="s">
        <v>1782</v>
      </c>
      <c r="V99" s="421">
        <v>2657.5</v>
      </c>
      <c r="W99" s="32" t="s">
        <v>55</v>
      </c>
      <c r="X99" s="406">
        <v>1063000</v>
      </c>
      <c r="Y99" s="402" t="s">
        <v>68</v>
      </c>
      <c r="Z99" s="402" t="s">
        <v>56</v>
      </c>
      <c r="AA99" s="402" t="s">
        <v>57</v>
      </c>
      <c r="AB99" s="32" t="s">
        <v>1741</v>
      </c>
      <c r="AC99" s="409"/>
      <c r="AD99" s="32" t="s">
        <v>1783</v>
      </c>
    </row>
    <row r="100" spans="2:64" s="33" customFormat="1" ht="110.25" customHeight="1" x14ac:dyDescent="0.25">
      <c r="B100" s="401" t="s">
        <v>1767</v>
      </c>
      <c r="C100" s="348" t="s">
        <v>1784</v>
      </c>
      <c r="D100" s="412" t="s">
        <v>1785</v>
      </c>
      <c r="E100" s="413">
        <v>42948</v>
      </c>
      <c r="F100" s="413">
        <v>42948</v>
      </c>
      <c r="G100" s="414">
        <v>42789</v>
      </c>
      <c r="H100" s="414">
        <v>42923</v>
      </c>
      <c r="I100" s="414">
        <v>42794</v>
      </c>
      <c r="J100" s="414"/>
      <c r="K100" s="348" t="s">
        <v>530</v>
      </c>
      <c r="L100" s="347" t="s">
        <v>183</v>
      </c>
      <c r="M100" s="347" t="s">
        <v>50</v>
      </c>
      <c r="N100" s="347" t="s">
        <v>1786</v>
      </c>
      <c r="O100" s="347" t="s">
        <v>1845</v>
      </c>
      <c r="P100" s="348" t="s">
        <v>101</v>
      </c>
      <c r="Q100" s="347" t="s">
        <v>771</v>
      </c>
      <c r="R100" s="415" t="s">
        <v>1774</v>
      </c>
      <c r="S100" s="347" t="s">
        <v>189</v>
      </c>
      <c r="T100" s="416">
        <v>12</v>
      </c>
      <c r="U100" s="417">
        <v>0.05</v>
      </c>
      <c r="V100" s="418">
        <v>949.58</v>
      </c>
      <c r="W100" s="347" t="s">
        <v>55</v>
      </c>
      <c r="X100" s="419">
        <v>227900</v>
      </c>
      <c r="Y100" s="415" t="s">
        <v>68</v>
      </c>
      <c r="Z100" s="348" t="s">
        <v>56</v>
      </c>
      <c r="AA100" s="348" t="s">
        <v>57</v>
      </c>
      <c r="AB100" s="347" t="s">
        <v>1741</v>
      </c>
      <c r="AC100" s="420"/>
      <c r="AD100" s="32" t="s">
        <v>1787</v>
      </c>
    </row>
    <row r="101" spans="2:64" s="33" customFormat="1" ht="110.25" customHeight="1" x14ac:dyDescent="0.25">
      <c r="B101" s="401" t="s">
        <v>1768</v>
      </c>
      <c r="C101" s="348" t="s">
        <v>1788</v>
      </c>
      <c r="D101" s="412" t="s">
        <v>1789</v>
      </c>
      <c r="E101" s="413">
        <v>42948</v>
      </c>
      <c r="F101" s="413">
        <v>42948</v>
      </c>
      <c r="G101" s="414">
        <v>42870</v>
      </c>
      <c r="H101" s="414">
        <v>42923</v>
      </c>
      <c r="I101" s="414">
        <v>42855</v>
      </c>
      <c r="J101" s="414"/>
      <c r="K101" s="348" t="s">
        <v>530</v>
      </c>
      <c r="L101" s="347" t="s">
        <v>183</v>
      </c>
      <c r="M101" s="347" t="s">
        <v>50</v>
      </c>
      <c r="N101" s="347" t="s">
        <v>1790</v>
      </c>
      <c r="O101" s="347" t="s">
        <v>1846</v>
      </c>
      <c r="P101" s="348" t="s">
        <v>94</v>
      </c>
      <c r="Q101" s="347" t="s">
        <v>1779</v>
      </c>
      <c r="R101" s="415" t="s">
        <v>123</v>
      </c>
      <c r="S101" s="347" t="s">
        <v>124</v>
      </c>
      <c r="T101" s="416">
        <v>106.2</v>
      </c>
      <c r="U101" s="417">
        <v>0.03</v>
      </c>
      <c r="V101" s="418">
        <v>4024</v>
      </c>
      <c r="W101" s="347" t="s">
        <v>55</v>
      </c>
      <c r="X101" s="419">
        <v>1609600</v>
      </c>
      <c r="Y101" s="348" t="s">
        <v>68</v>
      </c>
      <c r="Z101" s="348" t="s">
        <v>56</v>
      </c>
      <c r="AA101" s="348" t="s">
        <v>57</v>
      </c>
      <c r="AB101" s="347" t="s">
        <v>1741</v>
      </c>
      <c r="AC101" s="420"/>
      <c r="AD101" s="32" t="s">
        <v>1791</v>
      </c>
    </row>
    <row r="102" spans="2:64" s="33" customFormat="1" ht="110.25" customHeight="1" x14ac:dyDescent="0.25">
      <c r="B102" s="401" t="s">
        <v>1769</v>
      </c>
      <c r="C102" s="348" t="s">
        <v>1792</v>
      </c>
      <c r="D102" s="412" t="s">
        <v>1793</v>
      </c>
      <c r="E102" s="413">
        <v>42948</v>
      </c>
      <c r="F102" s="413">
        <v>42948</v>
      </c>
      <c r="G102" s="414">
        <v>42832</v>
      </c>
      <c r="H102" s="414">
        <v>42923</v>
      </c>
      <c r="I102" s="414">
        <v>42825</v>
      </c>
      <c r="J102" s="414"/>
      <c r="K102" s="348" t="s">
        <v>530</v>
      </c>
      <c r="L102" s="347" t="s">
        <v>183</v>
      </c>
      <c r="M102" s="347" t="s">
        <v>50</v>
      </c>
      <c r="N102" s="347" t="s">
        <v>1794</v>
      </c>
      <c r="O102" s="347" t="s">
        <v>1847</v>
      </c>
      <c r="P102" s="348" t="s">
        <v>94</v>
      </c>
      <c r="Q102" s="347" t="s">
        <v>1795</v>
      </c>
      <c r="R102" s="415" t="s">
        <v>1796</v>
      </c>
      <c r="S102" s="347" t="s">
        <v>1797</v>
      </c>
      <c r="T102" s="416">
        <v>90.4</v>
      </c>
      <c r="U102" s="417">
        <v>0.06</v>
      </c>
      <c r="V102" s="418">
        <v>3700</v>
      </c>
      <c r="W102" s="347" t="s">
        <v>55</v>
      </c>
      <c r="X102" s="419">
        <v>740000</v>
      </c>
      <c r="Y102" s="348" t="s">
        <v>68</v>
      </c>
      <c r="Z102" s="420" t="s">
        <v>56</v>
      </c>
      <c r="AA102" s="347" t="s">
        <v>57</v>
      </c>
      <c r="AB102" s="347" t="s">
        <v>1741</v>
      </c>
      <c r="AC102" s="420"/>
      <c r="AD102" s="32" t="s">
        <v>1798</v>
      </c>
    </row>
    <row r="103" spans="2:64" s="33" customFormat="1" ht="99" customHeight="1" x14ac:dyDescent="0.25">
      <c r="B103" s="95">
        <v>4</v>
      </c>
      <c r="C103" s="53" t="s">
        <v>574</v>
      </c>
      <c r="D103" s="119" t="s">
        <v>575</v>
      </c>
      <c r="E103" s="28">
        <v>42887</v>
      </c>
      <c r="F103" s="28">
        <v>42948</v>
      </c>
      <c r="G103" s="107">
        <v>42849</v>
      </c>
      <c r="H103" s="107" t="s">
        <v>48</v>
      </c>
      <c r="I103" s="107">
        <v>42551</v>
      </c>
      <c r="J103" s="107">
        <v>42732</v>
      </c>
      <c r="K103" s="102" t="s">
        <v>143</v>
      </c>
      <c r="L103" s="5" t="s">
        <v>420</v>
      </c>
      <c r="M103" s="382" t="s">
        <v>423</v>
      </c>
      <c r="N103" s="5" t="s">
        <v>576</v>
      </c>
      <c r="O103" s="5" t="s">
        <v>1150</v>
      </c>
      <c r="P103" s="53" t="s">
        <v>577</v>
      </c>
      <c r="Q103" s="5" t="s">
        <v>369</v>
      </c>
      <c r="R103" s="126" t="s">
        <v>1187</v>
      </c>
      <c r="S103" s="5" t="s">
        <v>578</v>
      </c>
      <c r="T103" s="127">
        <v>184</v>
      </c>
      <c r="U103" s="36" t="s">
        <v>618</v>
      </c>
      <c r="V103" s="128">
        <v>3116.1</v>
      </c>
      <c r="W103" s="5" t="s">
        <v>55</v>
      </c>
      <c r="X103" s="129">
        <v>2730300</v>
      </c>
      <c r="Y103" s="28">
        <v>43825</v>
      </c>
      <c r="Z103" s="53" t="s">
        <v>170</v>
      </c>
      <c r="AA103" s="5" t="s">
        <v>57</v>
      </c>
      <c r="AB103" s="5" t="s">
        <v>1816</v>
      </c>
      <c r="AC103" s="69" t="s">
        <v>1831</v>
      </c>
      <c r="AD103" s="5" t="s">
        <v>579</v>
      </c>
    </row>
    <row r="104" spans="2:64" s="33" customFormat="1" ht="119.25" customHeight="1" x14ac:dyDescent="0.25">
      <c r="B104" s="95">
        <v>5</v>
      </c>
      <c r="C104" s="53" t="s">
        <v>252</v>
      </c>
      <c r="D104" s="119" t="s">
        <v>253</v>
      </c>
      <c r="E104" s="28">
        <v>42912</v>
      </c>
      <c r="F104" s="28">
        <v>42948</v>
      </c>
      <c r="G104" s="107">
        <v>42886</v>
      </c>
      <c r="H104" s="107" t="s">
        <v>48</v>
      </c>
      <c r="I104" s="107">
        <v>42735</v>
      </c>
      <c r="J104" s="107">
        <v>42879</v>
      </c>
      <c r="K104" s="102" t="s">
        <v>143</v>
      </c>
      <c r="L104" s="68" t="s">
        <v>204</v>
      </c>
      <c r="M104" s="382" t="s">
        <v>50</v>
      </c>
      <c r="N104" s="5" t="s">
        <v>254</v>
      </c>
      <c r="O104" s="5" t="s">
        <v>255</v>
      </c>
      <c r="P104" s="53" t="s">
        <v>235</v>
      </c>
      <c r="Q104" s="67" t="s">
        <v>249</v>
      </c>
      <c r="R104" s="126" t="s">
        <v>53</v>
      </c>
      <c r="S104" s="5" t="s">
        <v>54</v>
      </c>
      <c r="T104" s="127">
        <v>42.5</v>
      </c>
      <c r="U104" s="130" t="s">
        <v>114</v>
      </c>
      <c r="V104" s="128">
        <v>0.08</v>
      </c>
      <c r="W104" s="5" t="s">
        <v>55</v>
      </c>
      <c r="X104" s="129">
        <v>1130880</v>
      </c>
      <c r="Y104" s="53" t="s">
        <v>68</v>
      </c>
      <c r="Z104" s="56" t="s">
        <v>170</v>
      </c>
      <c r="AA104" s="57" t="s">
        <v>57</v>
      </c>
      <c r="AB104" s="5" t="s">
        <v>1816</v>
      </c>
      <c r="AC104" s="69" t="s">
        <v>1831</v>
      </c>
      <c r="AD104" s="5" t="s">
        <v>256</v>
      </c>
    </row>
    <row r="105" spans="2:64" s="25" customFormat="1" ht="102.75" customHeight="1" x14ac:dyDescent="0.25">
      <c r="B105" s="95">
        <v>6</v>
      </c>
      <c r="C105" s="57" t="s">
        <v>265</v>
      </c>
      <c r="D105" s="131" t="s">
        <v>266</v>
      </c>
      <c r="E105" s="28">
        <v>42912</v>
      </c>
      <c r="F105" s="28">
        <v>42948</v>
      </c>
      <c r="G105" s="35">
        <v>42872</v>
      </c>
      <c r="H105" s="35" t="s">
        <v>48</v>
      </c>
      <c r="I105" s="35">
        <v>42613</v>
      </c>
      <c r="J105" s="35">
        <v>41435</v>
      </c>
      <c r="K105" s="102" t="s">
        <v>143</v>
      </c>
      <c r="L105" s="68" t="s">
        <v>204</v>
      </c>
      <c r="M105" s="382" t="s">
        <v>50</v>
      </c>
      <c r="N105" s="56" t="s">
        <v>267</v>
      </c>
      <c r="O105" s="56" t="s">
        <v>268</v>
      </c>
      <c r="P105" s="57" t="s">
        <v>235</v>
      </c>
      <c r="Q105" s="56" t="s">
        <v>269</v>
      </c>
      <c r="R105" s="68" t="s">
        <v>270</v>
      </c>
      <c r="S105" s="56" t="s">
        <v>478</v>
      </c>
      <c r="T105" s="132">
        <v>71.2</v>
      </c>
      <c r="U105" s="130" t="s">
        <v>114</v>
      </c>
      <c r="V105" s="133">
        <v>0.08</v>
      </c>
      <c r="W105" s="56" t="s">
        <v>55</v>
      </c>
      <c r="X105" s="134">
        <v>937100</v>
      </c>
      <c r="Y105" s="53" t="s">
        <v>68</v>
      </c>
      <c r="Z105" s="135" t="s">
        <v>170</v>
      </c>
      <c r="AA105" s="56" t="s">
        <v>57</v>
      </c>
      <c r="AB105" s="56" t="s">
        <v>1816</v>
      </c>
      <c r="AC105" s="135" t="s">
        <v>1831</v>
      </c>
      <c r="AD105" s="56" t="s">
        <v>271</v>
      </c>
    </row>
    <row r="106" spans="2:64" s="25" customFormat="1" ht="102.75" customHeight="1" x14ac:dyDescent="0.25">
      <c r="B106" s="95">
        <v>7</v>
      </c>
      <c r="C106" s="53" t="s">
        <v>265</v>
      </c>
      <c r="D106" s="119" t="s">
        <v>266</v>
      </c>
      <c r="E106" s="28">
        <v>42912</v>
      </c>
      <c r="F106" s="28">
        <v>42948</v>
      </c>
      <c r="G106" s="107">
        <v>42872</v>
      </c>
      <c r="H106" s="107" t="s">
        <v>48</v>
      </c>
      <c r="I106" s="107">
        <v>42613</v>
      </c>
      <c r="J106" s="107">
        <v>41435</v>
      </c>
      <c r="K106" s="53" t="s">
        <v>272</v>
      </c>
      <c r="L106" s="68" t="s">
        <v>204</v>
      </c>
      <c r="M106" s="382" t="s">
        <v>50</v>
      </c>
      <c r="N106" s="5" t="s">
        <v>267</v>
      </c>
      <c r="O106" s="5" t="s">
        <v>268</v>
      </c>
      <c r="P106" s="53" t="s">
        <v>235</v>
      </c>
      <c r="Q106" s="56" t="s">
        <v>269</v>
      </c>
      <c r="R106" s="126" t="s">
        <v>270</v>
      </c>
      <c r="S106" s="56" t="s">
        <v>478</v>
      </c>
      <c r="T106" s="127">
        <v>71.2</v>
      </c>
      <c r="U106" s="130" t="s">
        <v>114</v>
      </c>
      <c r="V106" s="128">
        <v>0.08</v>
      </c>
      <c r="W106" s="5" t="s">
        <v>55</v>
      </c>
      <c r="X106" s="129">
        <v>937100</v>
      </c>
      <c r="Y106" s="53" t="s">
        <v>68</v>
      </c>
      <c r="Z106" s="69" t="s">
        <v>170</v>
      </c>
      <c r="AA106" s="5" t="s">
        <v>57</v>
      </c>
      <c r="AB106" s="5" t="s">
        <v>1816</v>
      </c>
      <c r="AC106" s="69" t="s">
        <v>1831</v>
      </c>
      <c r="AD106" s="5" t="s">
        <v>273</v>
      </c>
    </row>
    <row r="107" spans="2:64" s="48" customFormat="1" ht="165.75" customHeight="1" x14ac:dyDescent="0.25">
      <c r="B107" s="95">
        <v>8</v>
      </c>
      <c r="C107" s="53" t="s">
        <v>306</v>
      </c>
      <c r="D107" s="119" t="s">
        <v>307</v>
      </c>
      <c r="E107" s="28">
        <v>42913</v>
      </c>
      <c r="F107" s="28">
        <v>42948</v>
      </c>
      <c r="G107" s="28">
        <v>42908</v>
      </c>
      <c r="H107" s="28" t="s">
        <v>48</v>
      </c>
      <c r="I107" s="28">
        <v>42613</v>
      </c>
      <c r="J107" s="28">
        <v>42772</v>
      </c>
      <c r="K107" s="102" t="s">
        <v>143</v>
      </c>
      <c r="L107" s="53" t="s">
        <v>290</v>
      </c>
      <c r="M107" s="382" t="s">
        <v>50</v>
      </c>
      <c r="N107" s="53" t="s">
        <v>308</v>
      </c>
      <c r="O107" s="53" t="s">
        <v>1160</v>
      </c>
      <c r="P107" s="53" t="s">
        <v>101</v>
      </c>
      <c r="Q107" s="56" t="s">
        <v>72</v>
      </c>
      <c r="R107" s="5">
        <v>30</v>
      </c>
      <c r="S107" s="56" t="s">
        <v>478</v>
      </c>
      <c r="T107" s="127">
        <v>53.8</v>
      </c>
      <c r="U107" s="130">
        <v>0.01</v>
      </c>
      <c r="V107" s="136">
        <v>7.98</v>
      </c>
      <c r="W107" s="137" t="s">
        <v>55</v>
      </c>
      <c r="X107" s="138">
        <v>957400</v>
      </c>
      <c r="Y107" s="28">
        <v>43311</v>
      </c>
      <c r="Z107" s="53" t="s">
        <v>56</v>
      </c>
      <c r="AA107" s="53" t="s">
        <v>291</v>
      </c>
      <c r="AB107" s="5" t="s">
        <v>1764</v>
      </c>
      <c r="AC107" s="53" t="s">
        <v>1848</v>
      </c>
      <c r="AD107" s="126" t="s">
        <v>1849</v>
      </c>
    </row>
    <row r="108" spans="2:64" s="48" customFormat="1" ht="141.75" customHeight="1" x14ac:dyDescent="0.25">
      <c r="B108" s="95">
        <v>9</v>
      </c>
      <c r="C108" s="34" t="s">
        <v>461</v>
      </c>
      <c r="D108" s="139" t="s">
        <v>462</v>
      </c>
      <c r="E108" s="28">
        <v>42913</v>
      </c>
      <c r="F108" s="28">
        <v>42948</v>
      </c>
      <c r="G108" s="28" t="s">
        <v>48</v>
      </c>
      <c r="H108" s="28" t="s">
        <v>48</v>
      </c>
      <c r="I108" s="28">
        <v>42855</v>
      </c>
      <c r="J108" s="120">
        <v>42890</v>
      </c>
      <c r="K108" s="102" t="s">
        <v>143</v>
      </c>
      <c r="L108" s="69" t="s">
        <v>453</v>
      </c>
      <c r="M108" s="383" t="s">
        <v>463</v>
      </c>
      <c r="N108" s="53" t="s">
        <v>464</v>
      </c>
      <c r="O108" s="73" t="s">
        <v>1136</v>
      </c>
      <c r="P108" s="53" t="s">
        <v>101</v>
      </c>
      <c r="Q108" s="53" t="s">
        <v>465</v>
      </c>
      <c r="R108" s="141">
        <v>29</v>
      </c>
      <c r="S108" s="53" t="s">
        <v>466</v>
      </c>
      <c r="T108" s="142">
        <v>87.99</v>
      </c>
      <c r="U108" s="130" t="s">
        <v>114</v>
      </c>
      <c r="V108" s="143">
        <v>0.08</v>
      </c>
      <c r="W108" s="73" t="s">
        <v>55</v>
      </c>
      <c r="X108" s="144">
        <v>1724000</v>
      </c>
      <c r="Y108" s="53" t="s">
        <v>68</v>
      </c>
      <c r="Z108" s="53" t="s">
        <v>56</v>
      </c>
      <c r="AA108" s="53" t="s">
        <v>57</v>
      </c>
      <c r="AB108" s="5" t="s">
        <v>1816</v>
      </c>
      <c r="AC108" s="69" t="s">
        <v>1831</v>
      </c>
      <c r="AD108" s="145" t="s">
        <v>500</v>
      </c>
    </row>
    <row r="109" spans="2:64" s="25" customFormat="1" ht="114.75" customHeight="1" x14ac:dyDescent="0.25">
      <c r="B109" s="95">
        <v>10</v>
      </c>
      <c r="C109" s="34" t="s">
        <v>461</v>
      </c>
      <c r="D109" s="139" t="s">
        <v>462</v>
      </c>
      <c r="E109" s="28">
        <v>42913</v>
      </c>
      <c r="F109" s="28">
        <v>42948</v>
      </c>
      <c r="G109" s="28" t="s">
        <v>48</v>
      </c>
      <c r="H109" s="28" t="s">
        <v>48</v>
      </c>
      <c r="I109" s="28">
        <v>42855</v>
      </c>
      <c r="J109" s="120">
        <v>42890</v>
      </c>
      <c r="K109" s="56" t="s">
        <v>940</v>
      </c>
      <c r="L109" s="69" t="s">
        <v>453</v>
      </c>
      <c r="M109" s="383" t="s">
        <v>463</v>
      </c>
      <c r="N109" s="53" t="s">
        <v>464</v>
      </c>
      <c r="O109" s="73" t="s">
        <v>1136</v>
      </c>
      <c r="P109" s="53" t="s">
        <v>101</v>
      </c>
      <c r="Q109" s="53" t="s">
        <v>465</v>
      </c>
      <c r="R109" s="141">
        <v>29</v>
      </c>
      <c r="S109" s="53" t="s">
        <v>466</v>
      </c>
      <c r="T109" s="142">
        <v>87.99</v>
      </c>
      <c r="U109" s="36" t="s">
        <v>398</v>
      </c>
      <c r="V109" s="143">
        <v>4822.09</v>
      </c>
      <c r="W109" s="73" t="s">
        <v>55</v>
      </c>
      <c r="X109" s="144">
        <v>1724000</v>
      </c>
      <c r="Y109" s="53" t="s">
        <v>68</v>
      </c>
      <c r="Z109" s="53" t="s">
        <v>56</v>
      </c>
      <c r="AA109" s="53" t="s">
        <v>57</v>
      </c>
      <c r="AB109" s="5" t="s">
        <v>1816</v>
      </c>
      <c r="AC109" s="69" t="s">
        <v>1831</v>
      </c>
      <c r="AD109" s="145" t="s">
        <v>468</v>
      </c>
    </row>
    <row r="110" spans="2:64" s="33" customFormat="1" ht="162" customHeight="1" x14ac:dyDescent="0.25">
      <c r="B110" s="95">
        <v>11</v>
      </c>
      <c r="C110" s="34" t="s">
        <v>461</v>
      </c>
      <c r="D110" s="139" t="s">
        <v>462</v>
      </c>
      <c r="E110" s="28">
        <v>42913</v>
      </c>
      <c r="F110" s="28">
        <v>42948</v>
      </c>
      <c r="G110" s="28" t="s">
        <v>48</v>
      </c>
      <c r="H110" s="28" t="s">
        <v>48</v>
      </c>
      <c r="I110" s="28">
        <v>42855</v>
      </c>
      <c r="J110" s="120">
        <v>42890</v>
      </c>
      <c r="K110" s="53" t="s">
        <v>75</v>
      </c>
      <c r="L110" s="69" t="s">
        <v>453</v>
      </c>
      <c r="M110" s="383" t="s">
        <v>463</v>
      </c>
      <c r="N110" s="53" t="s">
        <v>464</v>
      </c>
      <c r="O110" s="73" t="s">
        <v>1136</v>
      </c>
      <c r="P110" s="53" t="s">
        <v>101</v>
      </c>
      <c r="Q110" s="53" t="s">
        <v>465</v>
      </c>
      <c r="R110" s="141">
        <v>29</v>
      </c>
      <c r="S110" s="53" t="s">
        <v>466</v>
      </c>
      <c r="T110" s="142">
        <v>50</v>
      </c>
      <c r="U110" s="36" t="s">
        <v>398</v>
      </c>
      <c r="V110" s="143">
        <v>4822.09</v>
      </c>
      <c r="W110" s="73" t="s">
        <v>55</v>
      </c>
      <c r="X110" s="144">
        <v>1724000</v>
      </c>
      <c r="Y110" s="53" t="s">
        <v>68</v>
      </c>
      <c r="Z110" s="53" t="s">
        <v>56</v>
      </c>
      <c r="AA110" s="53" t="s">
        <v>57</v>
      </c>
      <c r="AB110" s="5" t="s">
        <v>1816</v>
      </c>
      <c r="AC110" s="69" t="s">
        <v>1831</v>
      </c>
      <c r="AD110" s="145" t="s">
        <v>467</v>
      </c>
    </row>
    <row r="111" spans="2:64" s="48" customFormat="1" ht="147.75" customHeight="1" x14ac:dyDescent="0.25">
      <c r="B111" s="95">
        <v>12</v>
      </c>
      <c r="C111" s="53" t="s">
        <v>364</v>
      </c>
      <c r="D111" s="119" t="s">
        <v>365</v>
      </c>
      <c r="E111" s="28">
        <v>42908</v>
      </c>
      <c r="F111" s="28">
        <v>42948</v>
      </c>
      <c r="G111" s="107">
        <v>42887</v>
      </c>
      <c r="H111" s="107" t="s">
        <v>48</v>
      </c>
      <c r="I111" s="107">
        <v>42366</v>
      </c>
      <c r="J111" s="120" t="s">
        <v>48</v>
      </c>
      <c r="K111" s="53" t="s">
        <v>192</v>
      </c>
      <c r="L111" s="5" t="s">
        <v>328</v>
      </c>
      <c r="M111" s="382" t="s">
        <v>329</v>
      </c>
      <c r="N111" s="5" t="s">
        <v>366</v>
      </c>
      <c r="O111" s="5" t="s">
        <v>367</v>
      </c>
      <c r="P111" s="53" t="s">
        <v>368</v>
      </c>
      <c r="Q111" s="5" t="s">
        <v>369</v>
      </c>
      <c r="R111" s="126" t="s">
        <v>63</v>
      </c>
      <c r="S111" s="5" t="s">
        <v>333</v>
      </c>
      <c r="T111" s="127">
        <v>40</v>
      </c>
      <c r="U111" s="36">
        <v>0.01</v>
      </c>
      <c r="V111" s="128">
        <v>0.22</v>
      </c>
      <c r="W111" s="5" t="s">
        <v>65</v>
      </c>
      <c r="X111" s="129">
        <v>783240</v>
      </c>
      <c r="Y111" s="53" t="s">
        <v>370</v>
      </c>
      <c r="Z111" s="69" t="s">
        <v>56</v>
      </c>
      <c r="AA111" s="5" t="s">
        <v>57</v>
      </c>
      <c r="AB111" s="5" t="s">
        <v>1816</v>
      </c>
      <c r="AC111" s="69" t="s">
        <v>1831</v>
      </c>
      <c r="AD111" s="5" t="s">
        <v>371</v>
      </c>
      <c r="AE111" s="250"/>
      <c r="AF111" s="250"/>
      <c r="AG111" s="250"/>
      <c r="AH111" s="250"/>
      <c r="AI111" s="250"/>
      <c r="AJ111" s="250"/>
      <c r="AK111" s="250"/>
      <c r="AL111" s="250"/>
      <c r="AM111" s="250"/>
      <c r="AN111" s="250"/>
      <c r="AO111" s="250"/>
      <c r="AP111" s="250"/>
      <c r="AQ111" s="250"/>
      <c r="AR111" s="250"/>
      <c r="AS111" s="250"/>
      <c r="AT111" s="250"/>
      <c r="AU111" s="250"/>
      <c r="AV111" s="250"/>
      <c r="AW111" s="250"/>
      <c r="AX111" s="250"/>
      <c r="AY111" s="250"/>
      <c r="AZ111" s="250"/>
      <c r="BA111" s="250"/>
      <c r="BB111" s="250"/>
      <c r="BC111" s="250"/>
      <c r="BD111" s="250"/>
      <c r="BE111" s="250"/>
      <c r="BF111" s="250"/>
      <c r="BG111" s="250"/>
      <c r="BH111" s="250"/>
      <c r="BI111" s="250"/>
      <c r="BJ111" s="250"/>
      <c r="BK111" s="250"/>
      <c r="BL111" s="250"/>
    </row>
    <row r="112" spans="2:64" s="64" customFormat="1" ht="153" x14ac:dyDescent="0.25">
      <c r="B112" s="95">
        <v>13</v>
      </c>
      <c r="C112" s="53" t="s">
        <v>364</v>
      </c>
      <c r="D112" s="119" t="s">
        <v>365</v>
      </c>
      <c r="E112" s="28">
        <v>42908</v>
      </c>
      <c r="F112" s="28">
        <v>42948</v>
      </c>
      <c r="G112" s="107">
        <v>42887</v>
      </c>
      <c r="H112" s="107" t="s">
        <v>48</v>
      </c>
      <c r="I112" s="107">
        <v>42366</v>
      </c>
      <c r="J112" s="120" t="s">
        <v>48</v>
      </c>
      <c r="K112" s="53" t="s">
        <v>192</v>
      </c>
      <c r="L112" s="5" t="s">
        <v>328</v>
      </c>
      <c r="M112" s="382" t="s">
        <v>329</v>
      </c>
      <c r="N112" s="5" t="s">
        <v>366</v>
      </c>
      <c r="O112" s="5" t="s">
        <v>372</v>
      </c>
      <c r="P112" s="53" t="s">
        <v>373</v>
      </c>
      <c r="Q112" s="56" t="s">
        <v>72</v>
      </c>
      <c r="R112" s="126" t="s">
        <v>63</v>
      </c>
      <c r="S112" s="5" t="s">
        <v>333</v>
      </c>
      <c r="T112" s="127">
        <v>28.18</v>
      </c>
      <c r="U112" s="36">
        <v>0.01</v>
      </c>
      <c r="V112" s="128">
        <v>0.22</v>
      </c>
      <c r="W112" s="5" t="s">
        <v>65</v>
      </c>
      <c r="X112" s="129">
        <v>524300</v>
      </c>
      <c r="Y112" s="53" t="s">
        <v>370</v>
      </c>
      <c r="Z112" s="69" t="s">
        <v>56</v>
      </c>
      <c r="AA112" s="5" t="s">
        <v>57</v>
      </c>
      <c r="AB112" s="5" t="s">
        <v>1816</v>
      </c>
      <c r="AC112" s="69" t="s">
        <v>1831</v>
      </c>
      <c r="AD112" s="5" t="s">
        <v>374</v>
      </c>
      <c r="AE112" s="251"/>
      <c r="AF112" s="251"/>
      <c r="AG112" s="251"/>
      <c r="AH112" s="251"/>
      <c r="AI112" s="251"/>
      <c r="AJ112" s="251"/>
      <c r="AK112" s="251"/>
      <c r="AL112" s="251"/>
      <c r="AM112" s="251"/>
      <c r="AN112" s="251"/>
      <c r="AO112" s="251"/>
      <c r="AP112" s="251"/>
      <c r="AQ112" s="251"/>
      <c r="AR112" s="251"/>
      <c r="AS112" s="251"/>
      <c r="AT112" s="251"/>
      <c r="AU112" s="251"/>
      <c r="AV112" s="251"/>
      <c r="AW112" s="251"/>
      <c r="AX112" s="251"/>
      <c r="AY112" s="251"/>
      <c r="AZ112" s="251"/>
      <c r="BA112" s="251"/>
      <c r="BB112" s="251"/>
      <c r="BC112" s="251"/>
      <c r="BD112" s="251"/>
      <c r="BE112" s="251"/>
      <c r="BF112" s="251"/>
      <c r="BG112" s="251"/>
      <c r="BH112" s="251"/>
      <c r="BI112" s="251"/>
      <c r="BJ112" s="251"/>
      <c r="BK112" s="251"/>
      <c r="BL112" s="251"/>
    </row>
    <row r="113" spans="1:64" s="64" customFormat="1" ht="178.5" x14ac:dyDescent="0.25">
      <c r="B113" s="95">
        <v>14</v>
      </c>
      <c r="C113" s="53" t="s">
        <v>364</v>
      </c>
      <c r="D113" s="119" t="s">
        <v>365</v>
      </c>
      <c r="E113" s="28">
        <v>42908</v>
      </c>
      <c r="F113" s="28">
        <v>42948</v>
      </c>
      <c r="G113" s="107">
        <v>42887</v>
      </c>
      <c r="H113" s="107" t="s">
        <v>48</v>
      </c>
      <c r="I113" s="107">
        <v>42366</v>
      </c>
      <c r="J113" s="120" t="s">
        <v>48</v>
      </c>
      <c r="K113" s="53" t="s">
        <v>192</v>
      </c>
      <c r="L113" s="5" t="s">
        <v>328</v>
      </c>
      <c r="M113" s="382" t="s">
        <v>329</v>
      </c>
      <c r="N113" s="5" t="s">
        <v>366</v>
      </c>
      <c r="O113" s="5" t="s">
        <v>1147</v>
      </c>
      <c r="P113" s="53" t="s">
        <v>375</v>
      </c>
      <c r="Q113" s="56" t="s">
        <v>62</v>
      </c>
      <c r="R113" s="126" t="s">
        <v>63</v>
      </c>
      <c r="S113" s="5" t="s">
        <v>333</v>
      </c>
      <c r="T113" s="127">
        <v>144.82</v>
      </c>
      <c r="U113" s="36">
        <v>0.01</v>
      </c>
      <c r="V113" s="128">
        <v>2.86</v>
      </c>
      <c r="W113" s="5" t="s">
        <v>65</v>
      </c>
      <c r="X113" s="129">
        <v>2618300</v>
      </c>
      <c r="Y113" s="53" t="s">
        <v>370</v>
      </c>
      <c r="Z113" s="69" t="s">
        <v>56</v>
      </c>
      <c r="AA113" s="5" t="s">
        <v>57</v>
      </c>
      <c r="AB113" s="5" t="s">
        <v>1816</v>
      </c>
      <c r="AC113" s="69" t="s">
        <v>1831</v>
      </c>
      <c r="AD113" s="5" t="s">
        <v>376</v>
      </c>
      <c r="AE113" s="251"/>
      <c r="AF113" s="251"/>
      <c r="AG113" s="251"/>
      <c r="AH113" s="251"/>
      <c r="AI113" s="251"/>
      <c r="AJ113" s="251"/>
      <c r="AK113" s="251"/>
      <c r="AL113" s="251"/>
      <c r="AM113" s="251"/>
      <c r="AN113" s="251"/>
      <c r="AO113" s="251"/>
      <c r="AP113" s="251"/>
      <c r="AQ113" s="251"/>
      <c r="AR113" s="251"/>
      <c r="AS113" s="251"/>
      <c r="AT113" s="251"/>
      <c r="AU113" s="251"/>
      <c r="AV113" s="251"/>
      <c r="AW113" s="251"/>
      <c r="AX113" s="251"/>
      <c r="AY113" s="251"/>
      <c r="AZ113" s="251"/>
      <c r="BA113" s="251"/>
      <c r="BB113" s="251"/>
      <c r="BC113" s="251"/>
      <c r="BD113" s="251"/>
      <c r="BE113" s="251"/>
      <c r="BF113" s="251"/>
      <c r="BG113" s="251"/>
      <c r="BH113" s="251"/>
      <c r="BI113" s="251"/>
      <c r="BJ113" s="251"/>
      <c r="BK113" s="251"/>
      <c r="BL113" s="251"/>
    </row>
    <row r="114" spans="1:64" s="64" customFormat="1" ht="140.25" x14ac:dyDescent="0.25">
      <c r="B114" s="95">
        <v>15</v>
      </c>
      <c r="C114" s="53" t="s">
        <v>387</v>
      </c>
      <c r="D114" s="119" t="s">
        <v>388</v>
      </c>
      <c r="E114" s="28">
        <v>42921</v>
      </c>
      <c r="F114" s="28">
        <v>42948</v>
      </c>
      <c r="G114" s="107">
        <v>42901</v>
      </c>
      <c r="H114" s="107" t="s">
        <v>48</v>
      </c>
      <c r="I114" s="107">
        <v>42490</v>
      </c>
      <c r="J114" s="120" t="s">
        <v>48</v>
      </c>
      <c r="K114" s="53" t="s">
        <v>192</v>
      </c>
      <c r="L114" s="5" t="s">
        <v>328</v>
      </c>
      <c r="M114" s="382" t="s">
        <v>329</v>
      </c>
      <c r="N114" s="5" t="s">
        <v>389</v>
      </c>
      <c r="O114" s="5" t="s">
        <v>1147</v>
      </c>
      <c r="P114" s="53" t="s">
        <v>375</v>
      </c>
      <c r="Q114" s="56" t="s">
        <v>72</v>
      </c>
      <c r="R114" s="126" t="s">
        <v>63</v>
      </c>
      <c r="S114" s="5" t="s">
        <v>333</v>
      </c>
      <c r="T114" s="127">
        <v>117</v>
      </c>
      <c r="U114" s="36">
        <v>0.01</v>
      </c>
      <c r="V114" s="128">
        <v>0.66</v>
      </c>
      <c r="W114" s="5" t="s">
        <v>65</v>
      </c>
      <c r="X114" s="129">
        <v>2312700</v>
      </c>
      <c r="Y114" s="53" t="s">
        <v>370</v>
      </c>
      <c r="Z114" s="69" t="s">
        <v>56</v>
      </c>
      <c r="AA114" s="5" t="s">
        <v>57</v>
      </c>
      <c r="AB114" s="5" t="s">
        <v>1816</v>
      </c>
      <c r="AC114" s="69" t="s">
        <v>1831</v>
      </c>
      <c r="AD114" s="5" t="s">
        <v>390</v>
      </c>
      <c r="AE114" s="251"/>
      <c r="AF114" s="251"/>
      <c r="AG114" s="251"/>
      <c r="AH114" s="251"/>
      <c r="AI114" s="251"/>
      <c r="AJ114" s="251"/>
      <c r="AK114" s="251"/>
      <c r="AL114" s="251"/>
      <c r="AM114" s="251"/>
      <c r="AN114" s="251"/>
      <c r="AO114" s="251"/>
      <c r="AP114" s="251"/>
      <c r="AQ114" s="251"/>
      <c r="AR114" s="251"/>
      <c r="AS114" s="251"/>
      <c r="AT114" s="251"/>
      <c r="AU114" s="251"/>
      <c r="AV114" s="251"/>
      <c r="AW114" s="251"/>
      <c r="AX114" s="251"/>
      <c r="AY114" s="251"/>
      <c r="AZ114" s="251"/>
      <c r="BA114" s="251"/>
      <c r="BB114" s="251"/>
      <c r="BC114" s="251"/>
      <c r="BD114" s="251"/>
      <c r="BE114" s="251"/>
      <c r="BF114" s="251"/>
      <c r="BG114" s="251"/>
      <c r="BH114" s="251"/>
      <c r="BI114" s="251"/>
      <c r="BJ114" s="251"/>
      <c r="BK114" s="251"/>
      <c r="BL114" s="251"/>
    </row>
    <row r="115" spans="1:64" s="52" customFormat="1" ht="216.75" customHeight="1" x14ac:dyDescent="0.25">
      <c r="A115" s="81"/>
      <c r="B115" s="95">
        <v>16</v>
      </c>
      <c r="C115" s="53" t="s">
        <v>245</v>
      </c>
      <c r="D115" s="119" t="s">
        <v>246</v>
      </c>
      <c r="E115" s="28">
        <v>42912</v>
      </c>
      <c r="F115" s="28">
        <v>42948</v>
      </c>
      <c r="G115" s="107">
        <v>42886</v>
      </c>
      <c r="H115" s="107" t="s">
        <v>48</v>
      </c>
      <c r="I115" s="100">
        <v>42613</v>
      </c>
      <c r="J115" s="107">
        <v>40343</v>
      </c>
      <c r="K115" s="102" t="s">
        <v>143</v>
      </c>
      <c r="L115" s="68" t="s">
        <v>204</v>
      </c>
      <c r="M115" s="382" t="s">
        <v>50</v>
      </c>
      <c r="N115" s="5" t="s">
        <v>247</v>
      </c>
      <c r="O115" s="5" t="s">
        <v>248</v>
      </c>
      <c r="P115" s="53" t="s">
        <v>235</v>
      </c>
      <c r="Q115" s="67" t="s">
        <v>249</v>
      </c>
      <c r="R115" s="126" t="s">
        <v>96</v>
      </c>
      <c r="S115" s="127" t="s">
        <v>250</v>
      </c>
      <c r="T115" s="117">
        <v>59.9</v>
      </c>
      <c r="U115" s="36">
        <v>0.1</v>
      </c>
      <c r="V115" s="128">
        <v>106.81</v>
      </c>
      <c r="W115" s="5" t="s">
        <v>55</v>
      </c>
      <c r="X115" s="129">
        <v>1221850</v>
      </c>
      <c r="Y115" s="53" t="s">
        <v>68</v>
      </c>
      <c r="Z115" s="56" t="s">
        <v>170</v>
      </c>
      <c r="AA115" s="57" t="s">
        <v>57</v>
      </c>
      <c r="AB115" s="5" t="s">
        <v>1741</v>
      </c>
      <c r="AC115" s="69"/>
      <c r="AD115" s="5" t="s">
        <v>251</v>
      </c>
      <c r="AE115" s="428"/>
      <c r="AF115" s="248"/>
      <c r="AG115" s="248"/>
      <c r="AH115" s="248"/>
      <c r="AI115" s="248"/>
      <c r="AJ115" s="248"/>
      <c r="AK115" s="248"/>
      <c r="AL115" s="248"/>
      <c r="AM115" s="248"/>
      <c r="AN115" s="248"/>
      <c r="AO115" s="248"/>
      <c r="AP115" s="248"/>
      <c r="AQ115" s="248"/>
      <c r="AR115" s="248"/>
      <c r="AS115" s="248"/>
      <c r="AT115" s="248"/>
      <c r="AU115" s="248"/>
      <c r="AV115" s="248"/>
      <c r="AW115" s="248"/>
      <c r="AX115" s="248"/>
      <c r="AY115" s="248"/>
      <c r="AZ115" s="248"/>
      <c r="BA115" s="248"/>
      <c r="BB115" s="248"/>
      <c r="BC115" s="248"/>
      <c r="BD115" s="248"/>
      <c r="BE115" s="248"/>
      <c r="BF115" s="248"/>
      <c r="BG115" s="248"/>
      <c r="BH115" s="248"/>
      <c r="BI115" s="248"/>
      <c r="BJ115" s="248"/>
      <c r="BK115" s="248"/>
      <c r="BL115" s="248"/>
    </row>
    <row r="116" spans="1:64" s="52" customFormat="1" ht="216.75" customHeight="1" x14ac:dyDescent="0.25">
      <c r="A116" s="81"/>
      <c r="B116" s="401" t="s">
        <v>1809</v>
      </c>
      <c r="C116" s="53" t="s">
        <v>1802</v>
      </c>
      <c r="D116" s="119" t="s">
        <v>1808</v>
      </c>
      <c r="E116" s="28">
        <v>42944</v>
      </c>
      <c r="F116" s="28">
        <v>42948</v>
      </c>
      <c r="G116" s="35">
        <v>42942</v>
      </c>
      <c r="H116" s="35" t="s">
        <v>48</v>
      </c>
      <c r="I116" s="35">
        <v>42855</v>
      </c>
      <c r="J116" s="35">
        <v>42933</v>
      </c>
      <c r="K116" s="339" t="s">
        <v>143</v>
      </c>
      <c r="L116" s="339" t="s">
        <v>49</v>
      </c>
      <c r="M116" s="339" t="s">
        <v>50</v>
      </c>
      <c r="N116" s="339" t="s">
        <v>1803</v>
      </c>
      <c r="O116" s="339" t="s">
        <v>1804</v>
      </c>
      <c r="P116" s="339" t="s">
        <v>94</v>
      </c>
      <c r="Q116" s="339" t="s">
        <v>1805</v>
      </c>
      <c r="R116" s="422" t="s">
        <v>270</v>
      </c>
      <c r="S116" s="339" t="s">
        <v>1806</v>
      </c>
      <c r="T116" s="423">
        <v>667.6</v>
      </c>
      <c r="U116" s="339" t="s">
        <v>1807</v>
      </c>
      <c r="V116" s="424">
        <v>597.53</v>
      </c>
      <c r="W116" s="425" t="s">
        <v>55</v>
      </c>
      <c r="X116" s="426">
        <v>8181790</v>
      </c>
      <c r="Y116" s="405">
        <v>44027</v>
      </c>
      <c r="Z116" s="427" t="s">
        <v>56</v>
      </c>
      <c r="AA116" s="339" t="s">
        <v>57</v>
      </c>
      <c r="AB116" s="5" t="s">
        <v>1810</v>
      </c>
      <c r="AC116" s="69"/>
      <c r="AD116" s="5"/>
      <c r="AE116" s="252"/>
      <c r="AF116" s="252"/>
      <c r="AG116" s="252"/>
      <c r="AH116" s="252"/>
      <c r="AI116" s="252"/>
      <c r="AJ116" s="252"/>
      <c r="AK116" s="252"/>
      <c r="AL116" s="252"/>
      <c r="AM116" s="252"/>
      <c r="AN116" s="252"/>
      <c r="AO116" s="252"/>
      <c r="AP116" s="252"/>
      <c r="AQ116" s="252"/>
      <c r="AR116" s="252"/>
      <c r="AS116" s="252"/>
      <c r="AT116" s="252"/>
      <c r="AU116" s="252"/>
      <c r="AV116" s="252"/>
      <c r="AW116" s="252"/>
      <c r="AX116" s="252"/>
      <c r="AY116" s="252"/>
      <c r="AZ116" s="252"/>
      <c r="BA116" s="252"/>
      <c r="BB116" s="252"/>
      <c r="BC116" s="252"/>
      <c r="BD116" s="252"/>
      <c r="BE116" s="252"/>
      <c r="BF116" s="252"/>
      <c r="BG116" s="252"/>
      <c r="BH116" s="252"/>
      <c r="BI116" s="252"/>
      <c r="BJ116" s="252"/>
      <c r="BK116" s="252"/>
      <c r="BL116" s="252"/>
    </row>
    <row r="117" spans="1:64" s="52" customFormat="1" ht="127.5" x14ac:dyDescent="0.25">
      <c r="A117" s="81"/>
      <c r="B117" s="95">
        <v>17</v>
      </c>
      <c r="C117" s="53" t="s">
        <v>43</v>
      </c>
      <c r="D117" s="119" t="s">
        <v>42</v>
      </c>
      <c r="E117" s="28">
        <v>42908</v>
      </c>
      <c r="F117" s="28">
        <v>42948</v>
      </c>
      <c r="G117" s="35">
        <v>42803</v>
      </c>
      <c r="H117" s="35" t="s">
        <v>48</v>
      </c>
      <c r="I117" s="35">
        <v>42247</v>
      </c>
      <c r="J117" s="35">
        <v>42325</v>
      </c>
      <c r="K117" s="102" t="s">
        <v>143</v>
      </c>
      <c r="L117" s="56" t="s">
        <v>49</v>
      </c>
      <c r="M117" s="384" t="s">
        <v>58</v>
      </c>
      <c r="N117" s="56" t="s">
        <v>59</v>
      </c>
      <c r="O117" s="56" t="s">
        <v>1128</v>
      </c>
      <c r="P117" s="56" t="s">
        <v>61</v>
      </c>
      <c r="Q117" s="56" t="s">
        <v>62</v>
      </c>
      <c r="R117" s="68" t="s">
        <v>63</v>
      </c>
      <c r="S117" s="56" t="s">
        <v>64</v>
      </c>
      <c r="T117" s="122">
        <v>111.55</v>
      </c>
      <c r="U117" s="56">
        <v>1</v>
      </c>
      <c r="V117" s="6">
        <v>271.92</v>
      </c>
      <c r="W117" s="56" t="s">
        <v>65</v>
      </c>
      <c r="X117" s="123">
        <v>2151500</v>
      </c>
      <c r="Y117" s="35">
        <v>43419</v>
      </c>
      <c r="Z117" s="56" t="s">
        <v>56</v>
      </c>
      <c r="AA117" s="56" t="s">
        <v>57</v>
      </c>
      <c r="AB117" s="56" t="s">
        <v>1816</v>
      </c>
      <c r="AC117" s="69" t="s">
        <v>1831</v>
      </c>
      <c r="AD117" s="34" t="s">
        <v>66</v>
      </c>
      <c r="AE117" s="252"/>
      <c r="AF117" s="252"/>
      <c r="AG117" s="252"/>
      <c r="AH117" s="252"/>
      <c r="AI117" s="252"/>
      <c r="AJ117" s="252"/>
      <c r="AK117" s="252"/>
      <c r="AL117" s="252"/>
      <c r="AM117" s="252"/>
      <c r="AN117" s="252"/>
      <c r="AO117" s="252"/>
      <c r="AP117" s="252"/>
      <c r="AQ117" s="252"/>
      <c r="AR117" s="252"/>
      <c r="AS117" s="252"/>
      <c r="AT117" s="252"/>
      <c r="AU117" s="252"/>
      <c r="AV117" s="252"/>
      <c r="AW117" s="252"/>
      <c r="AX117" s="252"/>
      <c r="AY117" s="252"/>
      <c r="AZ117" s="252"/>
      <c r="BA117" s="252"/>
      <c r="BB117" s="252"/>
      <c r="BC117" s="252"/>
      <c r="BD117" s="252"/>
      <c r="BE117" s="252"/>
      <c r="BF117" s="252"/>
      <c r="BG117" s="252"/>
      <c r="BH117" s="252"/>
      <c r="BI117" s="252"/>
      <c r="BJ117" s="252"/>
      <c r="BK117" s="252"/>
      <c r="BL117" s="252"/>
    </row>
    <row r="118" spans="1:64" s="52" customFormat="1" ht="102" customHeight="1" x14ac:dyDescent="0.25">
      <c r="A118" s="81"/>
      <c r="B118" s="95">
        <v>18</v>
      </c>
      <c r="C118" s="53" t="s">
        <v>104</v>
      </c>
      <c r="D118" s="119" t="s">
        <v>105</v>
      </c>
      <c r="E118" s="28">
        <v>42909</v>
      </c>
      <c r="F118" s="28">
        <v>42948</v>
      </c>
      <c r="G118" s="107">
        <v>42872</v>
      </c>
      <c r="H118" s="107" t="s">
        <v>48</v>
      </c>
      <c r="I118" s="107">
        <v>42613</v>
      </c>
      <c r="J118" s="107">
        <v>39750</v>
      </c>
      <c r="K118" s="102" t="s">
        <v>143</v>
      </c>
      <c r="L118" s="5" t="s">
        <v>93</v>
      </c>
      <c r="M118" s="382" t="s">
        <v>50</v>
      </c>
      <c r="N118" s="5" t="s">
        <v>106</v>
      </c>
      <c r="O118" s="5" t="s">
        <v>107</v>
      </c>
      <c r="P118" s="5" t="s">
        <v>94</v>
      </c>
      <c r="Q118" s="5" t="s">
        <v>95</v>
      </c>
      <c r="R118" s="126" t="s">
        <v>117</v>
      </c>
      <c r="S118" s="5" t="s">
        <v>1200</v>
      </c>
      <c r="T118" s="127">
        <v>154.69999999999999</v>
      </c>
      <c r="U118" s="36">
        <v>1</v>
      </c>
      <c r="V118" s="128">
        <v>2755</v>
      </c>
      <c r="W118" s="5" t="s">
        <v>55</v>
      </c>
      <c r="X118" s="129">
        <v>330600</v>
      </c>
      <c r="Y118" s="53" t="s">
        <v>68</v>
      </c>
      <c r="Z118" s="69" t="s">
        <v>56</v>
      </c>
      <c r="AA118" s="5" t="s">
        <v>57</v>
      </c>
      <c r="AB118" s="5" t="s">
        <v>1864</v>
      </c>
      <c r="AC118" s="69"/>
      <c r="AD118" s="5" t="s">
        <v>1850</v>
      </c>
      <c r="AE118" s="429"/>
      <c r="AF118" s="249"/>
      <c r="AG118" s="249"/>
      <c r="AH118" s="249"/>
      <c r="AI118" s="249"/>
      <c r="AJ118" s="249"/>
      <c r="AK118" s="249"/>
      <c r="AL118" s="249"/>
      <c r="AM118" s="249"/>
      <c r="AN118" s="249"/>
      <c r="AO118" s="249"/>
      <c r="AP118" s="249"/>
      <c r="AQ118" s="249"/>
      <c r="AR118" s="249"/>
      <c r="AS118" s="249"/>
      <c r="AT118" s="249"/>
      <c r="AU118" s="249"/>
      <c r="AV118" s="249"/>
      <c r="AW118" s="249"/>
      <c r="AX118" s="249"/>
      <c r="AY118" s="249"/>
      <c r="AZ118" s="249"/>
      <c r="BA118" s="249"/>
      <c r="BB118" s="249"/>
      <c r="BC118" s="249"/>
      <c r="BD118" s="249"/>
      <c r="BE118" s="249"/>
      <c r="BF118" s="249"/>
      <c r="BG118" s="249"/>
      <c r="BH118" s="249"/>
      <c r="BI118" s="249"/>
      <c r="BJ118" s="249"/>
      <c r="BK118" s="249"/>
      <c r="BL118" s="249"/>
    </row>
    <row r="119" spans="1:64" s="52" customFormat="1" ht="89.25" customHeight="1" x14ac:dyDescent="0.25">
      <c r="A119" s="81"/>
      <c r="B119" s="95">
        <v>19</v>
      </c>
      <c r="C119" s="53" t="s">
        <v>104</v>
      </c>
      <c r="D119" s="119" t="s">
        <v>105</v>
      </c>
      <c r="E119" s="28">
        <v>42909</v>
      </c>
      <c r="F119" s="28">
        <v>42948</v>
      </c>
      <c r="G119" s="107">
        <v>42871</v>
      </c>
      <c r="H119" s="107" t="s">
        <v>48</v>
      </c>
      <c r="I119" s="107">
        <v>42613</v>
      </c>
      <c r="J119" s="107">
        <v>39750</v>
      </c>
      <c r="K119" s="53" t="s">
        <v>75</v>
      </c>
      <c r="L119" s="5" t="s">
        <v>93</v>
      </c>
      <c r="M119" s="382" t="s">
        <v>50</v>
      </c>
      <c r="N119" s="5" t="s">
        <v>106</v>
      </c>
      <c r="O119" s="5" t="s">
        <v>107</v>
      </c>
      <c r="P119" s="5" t="s">
        <v>94</v>
      </c>
      <c r="Q119" s="5" t="s">
        <v>95</v>
      </c>
      <c r="R119" s="126" t="s">
        <v>117</v>
      </c>
      <c r="S119" s="5" t="s">
        <v>1200</v>
      </c>
      <c r="T119" s="127">
        <v>154.69999999999999</v>
      </c>
      <c r="U119" s="36">
        <v>1</v>
      </c>
      <c r="V119" s="128">
        <v>2755</v>
      </c>
      <c r="W119" s="5" t="s">
        <v>55</v>
      </c>
      <c r="X119" s="129">
        <v>330600</v>
      </c>
      <c r="Y119" s="53" t="s">
        <v>68</v>
      </c>
      <c r="Z119" s="69" t="s">
        <v>56</v>
      </c>
      <c r="AA119" s="5" t="s">
        <v>57</v>
      </c>
      <c r="AB119" s="5" t="s">
        <v>1864</v>
      </c>
      <c r="AC119" s="69"/>
      <c r="AD119" s="34"/>
      <c r="AE119" s="430"/>
    </row>
    <row r="120" spans="1:64" s="70" customFormat="1" ht="107.25" customHeight="1" x14ac:dyDescent="0.25">
      <c r="B120" s="95">
        <v>20</v>
      </c>
      <c r="C120" s="34" t="s">
        <v>490</v>
      </c>
      <c r="D120" s="139" t="s">
        <v>491</v>
      </c>
      <c r="E120" s="146">
        <v>42922</v>
      </c>
      <c r="F120" s="28">
        <v>42948</v>
      </c>
      <c r="G120" s="28">
        <v>42902</v>
      </c>
      <c r="H120" s="120" t="s">
        <v>48</v>
      </c>
      <c r="I120" s="28">
        <v>42582</v>
      </c>
      <c r="J120" s="120" t="s">
        <v>48</v>
      </c>
      <c r="K120" s="102" t="s">
        <v>143</v>
      </c>
      <c r="L120" s="69" t="s">
        <v>453</v>
      </c>
      <c r="M120" s="383" t="s">
        <v>473</v>
      </c>
      <c r="N120" s="147" t="s">
        <v>492</v>
      </c>
      <c r="O120" s="147" t="s">
        <v>493</v>
      </c>
      <c r="P120" s="53" t="s">
        <v>101</v>
      </c>
      <c r="Q120" s="56" t="s">
        <v>72</v>
      </c>
      <c r="R120" s="148" t="s">
        <v>430</v>
      </c>
      <c r="S120" s="147" t="s">
        <v>431</v>
      </c>
      <c r="T120" s="142">
        <v>234</v>
      </c>
      <c r="U120" s="147">
        <v>1</v>
      </c>
      <c r="V120" s="148">
        <v>4144</v>
      </c>
      <c r="W120" s="73" t="s">
        <v>55</v>
      </c>
      <c r="X120" s="144">
        <v>4972800</v>
      </c>
      <c r="Y120" s="53" t="s">
        <v>68</v>
      </c>
      <c r="Z120" s="53" t="s">
        <v>170</v>
      </c>
      <c r="AA120" s="53" t="s">
        <v>413</v>
      </c>
      <c r="AB120" s="53" t="s">
        <v>1816</v>
      </c>
      <c r="AC120" s="73" t="s">
        <v>1851</v>
      </c>
      <c r="AD120" s="145" t="s">
        <v>494</v>
      </c>
    </row>
    <row r="121" spans="1:64" s="48" customFormat="1" ht="107.25" customHeight="1" x14ac:dyDescent="0.25">
      <c r="B121" s="95">
        <v>21</v>
      </c>
      <c r="C121" s="53" t="s">
        <v>588</v>
      </c>
      <c r="D121" s="119" t="s">
        <v>589</v>
      </c>
      <c r="E121" s="28">
        <v>42893</v>
      </c>
      <c r="F121" s="28">
        <v>42948</v>
      </c>
      <c r="G121" s="107">
        <v>42870</v>
      </c>
      <c r="H121" s="107" t="s">
        <v>48</v>
      </c>
      <c r="I121" s="107">
        <v>42308</v>
      </c>
      <c r="J121" s="107">
        <v>42674</v>
      </c>
      <c r="K121" s="102" t="s">
        <v>143</v>
      </c>
      <c r="L121" s="5" t="s">
        <v>420</v>
      </c>
      <c r="M121" s="382" t="s">
        <v>50</v>
      </c>
      <c r="N121" s="5" t="s">
        <v>590</v>
      </c>
      <c r="O121" s="5" t="s">
        <v>1142</v>
      </c>
      <c r="P121" s="53" t="s">
        <v>94</v>
      </c>
      <c r="Q121" s="56" t="s">
        <v>72</v>
      </c>
      <c r="R121" s="126" t="s">
        <v>591</v>
      </c>
      <c r="S121" s="5" t="s">
        <v>592</v>
      </c>
      <c r="T121" s="127">
        <v>1137</v>
      </c>
      <c r="U121" s="36" t="s">
        <v>114</v>
      </c>
      <c r="V121" s="128">
        <v>0.08</v>
      </c>
      <c r="W121" s="5" t="s">
        <v>55</v>
      </c>
      <c r="X121" s="129">
        <v>18268500</v>
      </c>
      <c r="Y121" s="28">
        <v>43767</v>
      </c>
      <c r="Z121" s="53" t="s">
        <v>170</v>
      </c>
      <c r="AA121" s="5" t="s">
        <v>57</v>
      </c>
      <c r="AB121" s="53" t="s">
        <v>1816</v>
      </c>
      <c r="AC121" s="73" t="s">
        <v>1831</v>
      </c>
      <c r="AD121" s="5" t="s">
        <v>593</v>
      </c>
    </row>
    <row r="122" spans="1:64" s="25" customFormat="1" ht="229.5" customHeight="1" x14ac:dyDescent="0.25">
      <c r="B122" s="95">
        <v>22</v>
      </c>
      <c r="C122" s="53" t="s">
        <v>588</v>
      </c>
      <c r="D122" s="119" t="s">
        <v>589</v>
      </c>
      <c r="E122" s="28">
        <v>42893</v>
      </c>
      <c r="F122" s="28">
        <v>42948</v>
      </c>
      <c r="G122" s="107">
        <v>42870</v>
      </c>
      <c r="H122" s="107" t="s">
        <v>48</v>
      </c>
      <c r="I122" s="107">
        <v>42308</v>
      </c>
      <c r="J122" s="107">
        <v>42674</v>
      </c>
      <c r="K122" s="102" t="s">
        <v>143</v>
      </c>
      <c r="L122" s="5" t="s">
        <v>420</v>
      </c>
      <c r="M122" s="382" t="s">
        <v>50</v>
      </c>
      <c r="N122" s="5" t="s">
        <v>590</v>
      </c>
      <c r="O122" s="5" t="s">
        <v>594</v>
      </c>
      <c r="P122" s="53" t="s">
        <v>94</v>
      </c>
      <c r="Q122" s="56" t="s">
        <v>269</v>
      </c>
      <c r="R122" s="126" t="s">
        <v>591</v>
      </c>
      <c r="S122" s="5" t="s">
        <v>592</v>
      </c>
      <c r="T122" s="127">
        <v>312</v>
      </c>
      <c r="U122" s="36" t="s">
        <v>114</v>
      </c>
      <c r="V122" s="128">
        <v>0.08</v>
      </c>
      <c r="W122" s="5" t="s">
        <v>55</v>
      </c>
      <c r="X122" s="129">
        <v>4022000</v>
      </c>
      <c r="Y122" s="28">
        <v>43767</v>
      </c>
      <c r="Z122" s="53" t="s">
        <v>170</v>
      </c>
      <c r="AA122" s="5" t="s">
        <v>57</v>
      </c>
      <c r="AB122" s="5" t="s">
        <v>1816</v>
      </c>
      <c r="AC122" s="69" t="s">
        <v>1831</v>
      </c>
      <c r="AD122" s="5" t="s">
        <v>593</v>
      </c>
    </row>
    <row r="123" spans="1:64" s="33" customFormat="1" ht="115.5" customHeight="1" x14ac:dyDescent="0.25">
      <c r="B123" s="95">
        <v>23</v>
      </c>
      <c r="C123" s="150" t="s">
        <v>789</v>
      </c>
      <c r="D123" s="151" t="s">
        <v>790</v>
      </c>
      <c r="E123" s="152">
        <v>42930</v>
      </c>
      <c r="F123" s="28">
        <v>42948</v>
      </c>
      <c r="G123" s="153">
        <v>42930</v>
      </c>
      <c r="H123" s="153" t="s">
        <v>48</v>
      </c>
      <c r="I123" s="153">
        <v>42613</v>
      </c>
      <c r="J123" s="120" t="s">
        <v>48</v>
      </c>
      <c r="K123" s="102" t="s">
        <v>143</v>
      </c>
      <c r="L123" s="149" t="s">
        <v>183</v>
      </c>
      <c r="M123" s="385" t="s">
        <v>184</v>
      </c>
      <c r="N123" s="154" t="s">
        <v>791</v>
      </c>
      <c r="O123" s="149" t="s">
        <v>194</v>
      </c>
      <c r="P123" s="149" t="s">
        <v>195</v>
      </c>
      <c r="Q123" s="154" t="s">
        <v>196</v>
      </c>
      <c r="R123" s="151" t="s">
        <v>117</v>
      </c>
      <c r="S123" s="149" t="s">
        <v>197</v>
      </c>
      <c r="T123" s="155">
        <v>2115.1999999999998</v>
      </c>
      <c r="U123" s="150">
        <v>1</v>
      </c>
      <c r="V123" s="156">
        <v>21497.58</v>
      </c>
      <c r="W123" s="149" t="s">
        <v>55</v>
      </c>
      <c r="X123" s="155">
        <v>25797100</v>
      </c>
      <c r="Y123" s="152">
        <v>43775</v>
      </c>
      <c r="Z123" s="150" t="s">
        <v>56</v>
      </c>
      <c r="AA123" s="150" t="s">
        <v>57</v>
      </c>
      <c r="AB123" s="149" t="s">
        <v>1741</v>
      </c>
      <c r="AC123" s="154"/>
      <c r="AD123" s="149" t="s">
        <v>800</v>
      </c>
    </row>
    <row r="124" spans="1:64" s="33" customFormat="1" ht="229.5" customHeight="1" x14ac:dyDescent="0.25">
      <c r="B124" s="95">
        <v>24</v>
      </c>
      <c r="C124" s="158" t="s">
        <v>190</v>
      </c>
      <c r="D124" s="121" t="s">
        <v>191</v>
      </c>
      <c r="E124" s="28">
        <v>42913</v>
      </c>
      <c r="F124" s="28">
        <v>42948</v>
      </c>
      <c r="G124" s="159">
        <v>42916</v>
      </c>
      <c r="H124" s="159" t="s">
        <v>48</v>
      </c>
      <c r="I124" s="159">
        <v>42613</v>
      </c>
      <c r="J124" s="120" t="s">
        <v>48</v>
      </c>
      <c r="K124" s="53" t="s">
        <v>192</v>
      </c>
      <c r="L124" s="56" t="s">
        <v>183</v>
      </c>
      <c r="M124" s="384" t="s">
        <v>184</v>
      </c>
      <c r="N124" s="164" t="s">
        <v>193</v>
      </c>
      <c r="O124" s="67" t="s">
        <v>194</v>
      </c>
      <c r="P124" s="67" t="s">
        <v>195</v>
      </c>
      <c r="Q124" s="164" t="s">
        <v>196</v>
      </c>
      <c r="R124" s="121" t="s">
        <v>117</v>
      </c>
      <c r="S124" s="67" t="s">
        <v>197</v>
      </c>
      <c r="T124" s="172">
        <v>2115.1999999999998</v>
      </c>
      <c r="U124" s="121">
        <v>3</v>
      </c>
      <c r="V124" s="173">
        <v>64492.75</v>
      </c>
      <c r="W124" s="67" t="s">
        <v>55</v>
      </c>
      <c r="X124" s="172">
        <v>25797100</v>
      </c>
      <c r="Y124" s="53" t="s">
        <v>68</v>
      </c>
      <c r="Z124" s="57" t="s">
        <v>56</v>
      </c>
      <c r="AA124" s="57" t="s">
        <v>57</v>
      </c>
      <c r="AB124" s="67" t="s">
        <v>1818</v>
      </c>
      <c r="AC124" s="164"/>
      <c r="AD124" s="174" t="s">
        <v>410</v>
      </c>
    </row>
    <row r="125" spans="1:64" s="33" customFormat="1" ht="229.5" customHeight="1" x14ac:dyDescent="0.25">
      <c r="B125" s="401" t="s">
        <v>1751</v>
      </c>
      <c r="C125" s="158"/>
      <c r="D125" s="121" t="s">
        <v>1750</v>
      </c>
      <c r="E125" s="28">
        <v>42942</v>
      </c>
      <c r="F125" s="28">
        <v>42948</v>
      </c>
      <c r="G125" s="159"/>
      <c r="H125" s="159"/>
      <c r="I125" s="159"/>
      <c r="J125" s="120"/>
      <c r="K125" s="53" t="s">
        <v>1755</v>
      </c>
      <c r="L125" s="56" t="s">
        <v>453</v>
      </c>
      <c r="M125" s="384" t="s">
        <v>473</v>
      </c>
      <c r="N125" s="164" t="s">
        <v>1752</v>
      </c>
      <c r="O125" s="67" t="s">
        <v>1753</v>
      </c>
      <c r="P125" s="67" t="s">
        <v>101</v>
      </c>
      <c r="Q125" s="164" t="s">
        <v>519</v>
      </c>
      <c r="R125" s="121" t="s">
        <v>1745</v>
      </c>
      <c r="S125" s="67" t="s">
        <v>1754</v>
      </c>
      <c r="T125" s="172">
        <v>65.400000000000006</v>
      </c>
      <c r="U125" s="121" t="s">
        <v>1747</v>
      </c>
      <c r="V125" s="97"/>
      <c r="W125" s="67" t="s">
        <v>55</v>
      </c>
      <c r="X125" s="172"/>
      <c r="Y125" s="53"/>
      <c r="Z125" s="57"/>
      <c r="AA125" s="57" t="s">
        <v>57</v>
      </c>
      <c r="AB125" s="5" t="s">
        <v>1741</v>
      </c>
      <c r="AC125" s="69"/>
      <c r="AD125" s="174"/>
    </row>
    <row r="126" spans="1:64" s="55" customFormat="1" ht="114.75" customHeight="1" x14ac:dyDescent="0.25">
      <c r="B126" s="95">
        <v>25</v>
      </c>
      <c r="C126" s="34" t="s">
        <v>831</v>
      </c>
      <c r="D126" s="119" t="s">
        <v>832</v>
      </c>
      <c r="E126" s="28">
        <v>42927</v>
      </c>
      <c r="F126" s="28">
        <v>42948</v>
      </c>
      <c r="G126" s="66">
        <v>42912</v>
      </c>
      <c r="H126" s="34" t="s">
        <v>48</v>
      </c>
      <c r="I126" s="100">
        <v>42766</v>
      </c>
      <c r="J126" s="100">
        <v>42870</v>
      </c>
      <c r="K126" s="102" t="s">
        <v>143</v>
      </c>
      <c r="L126" s="56" t="s">
        <v>802</v>
      </c>
      <c r="M126" s="382" t="s">
        <v>50</v>
      </c>
      <c r="N126" s="34" t="s">
        <v>939</v>
      </c>
      <c r="O126" s="34" t="s">
        <v>1179</v>
      </c>
      <c r="P126" s="34" t="s">
        <v>235</v>
      </c>
      <c r="Q126" s="34" t="s">
        <v>833</v>
      </c>
      <c r="R126" s="34">
        <v>33</v>
      </c>
      <c r="S126" s="34" t="s">
        <v>834</v>
      </c>
      <c r="T126" s="117">
        <v>38.200000000000003</v>
      </c>
      <c r="U126" s="157">
        <v>1</v>
      </c>
      <c r="V126" s="117">
        <v>508.1</v>
      </c>
      <c r="W126" s="34" t="s">
        <v>803</v>
      </c>
      <c r="X126" s="117">
        <v>609700</v>
      </c>
      <c r="Y126" s="66">
        <v>43965</v>
      </c>
      <c r="Z126" s="34" t="s">
        <v>830</v>
      </c>
      <c r="AA126" s="34" t="s">
        <v>291</v>
      </c>
      <c r="AB126" s="34" t="s">
        <v>1816</v>
      </c>
      <c r="AC126" s="69" t="s">
        <v>1831</v>
      </c>
      <c r="AD126" s="34" t="s">
        <v>835</v>
      </c>
    </row>
    <row r="127" spans="1:64" s="25" customFormat="1" ht="140.25" customHeight="1" x14ac:dyDescent="0.25">
      <c r="B127" s="95">
        <v>26</v>
      </c>
      <c r="C127" s="158" t="s">
        <v>141</v>
      </c>
      <c r="D127" s="121" t="s">
        <v>142</v>
      </c>
      <c r="E127" s="146">
        <v>42909</v>
      </c>
      <c r="F127" s="28">
        <v>42948</v>
      </c>
      <c r="G127" s="159">
        <v>42866</v>
      </c>
      <c r="H127" s="159" t="s">
        <v>48</v>
      </c>
      <c r="I127" s="159">
        <v>42582</v>
      </c>
      <c r="J127" s="159">
        <v>42705</v>
      </c>
      <c r="K127" s="102" t="s">
        <v>143</v>
      </c>
      <c r="L127" s="67" t="s">
        <v>115</v>
      </c>
      <c r="M127" s="382" t="s">
        <v>50</v>
      </c>
      <c r="N127" s="67" t="s">
        <v>144</v>
      </c>
      <c r="O127" s="67" t="s">
        <v>401</v>
      </c>
      <c r="P127" s="53" t="s">
        <v>101</v>
      </c>
      <c r="Q127" s="67" t="s">
        <v>95</v>
      </c>
      <c r="R127" s="160" t="s">
        <v>53</v>
      </c>
      <c r="S127" s="67" t="s">
        <v>54</v>
      </c>
      <c r="T127" s="161">
        <v>159.6</v>
      </c>
      <c r="U127" s="130">
        <v>1.5</v>
      </c>
      <c r="V127" s="162">
        <v>4378.75</v>
      </c>
      <c r="W127" s="67" t="s">
        <v>55</v>
      </c>
      <c r="X127" s="163">
        <v>3075500</v>
      </c>
      <c r="Y127" s="146">
        <v>43799</v>
      </c>
      <c r="Z127" s="53" t="s">
        <v>170</v>
      </c>
      <c r="AA127" s="53" t="s">
        <v>57</v>
      </c>
      <c r="AB127" s="34" t="s">
        <v>1816</v>
      </c>
      <c r="AC127" s="69" t="s">
        <v>1831</v>
      </c>
      <c r="AD127" s="67" t="s">
        <v>402</v>
      </c>
    </row>
    <row r="128" spans="1:64" s="25" customFormat="1" ht="89.25" customHeight="1" x14ac:dyDescent="0.25">
      <c r="B128" s="95">
        <v>27</v>
      </c>
      <c r="C128" s="158" t="s">
        <v>185</v>
      </c>
      <c r="D128" s="121" t="s">
        <v>186</v>
      </c>
      <c r="E128" s="146">
        <v>42906</v>
      </c>
      <c r="F128" s="28">
        <v>42948</v>
      </c>
      <c r="G128" s="159">
        <v>42888</v>
      </c>
      <c r="H128" s="159" t="s">
        <v>48</v>
      </c>
      <c r="I128" s="159">
        <v>42094</v>
      </c>
      <c r="J128" s="120" t="s">
        <v>48</v>
      </c>
      <c r="K128" s="102" t="s">
        <v>143</v>
      </c>
      <c r="L128" s="56" t="s">
        <v>183</v>
      </c>
      <c r="M128" s="382" t="s">
        <v>50</v>
      </c>
      <c r="N128" s="67" t="s">
        <v>187</v>
      </c>
      <c r="O128" s="67" t="s">
        <v>411</v>
      </c>
      <c r="P128" s="56" t="s">
        <v>94</v>
      </c>
      <c r="Q128" s="56" t="s">
        <v>72</v>
      </c>
      <c r="R128" s="121" t="s">
        <v>188</v>
      </c>
      <c r="S128" s="67" t="s">
        <v>189</v>
      </c>
      <c r="T128" s="161">
        <v>88.1</v>
      </c>
      <c r="U128" s="160">
        <v>2</v>
      </c>
      <c r="V128" s="162">
        <v>2656.67</v>
      </c>
      <c r="W128" s="67" t="s">
        <v>55</v>
      </c>
      <c r="X128" s="163">
        <v>1594000</v>
      </c>
      <c r="Y128" s="146">
        <v>43378</v>
      </c>
      <c r="Z128" s="57" t="s">
        <v>56</v>
      </c>
      <c r="AA128" s="57" t="s">
        <v>57</v>
      </c>
      <c r="AB128" s="67" t="s">
        <v>1741</v>
      </c>
      <c r="AC128" s="164"/>
      <c r="AD128" s="67" t="s">
        <v>412</v>
      </c>
    </row>
    <row r="129" spans="2:64" s="25" customFormat="1" ht="102" x14ac:dyDescent="0.25">
      <c r="B129" s="95">
        <v>28</v>
      </c>
      <c r="C129" s="158" t="s">
        <v>145</v>
      </c>
      <c r="D129" s="121" t="s">
        <v>146</v>
      </c>
      <c r="E129" s="146">
        <v>42922</v>
      </c>
      <c r="F129" s="28">
        <v>42948</v>
      </c>
      <c r="G129" s="159">
        <v>42837</v>
      </c>
      <c r="H129" s="159" t="s">
        <v>48</v>
      </c>
      <c r="I129" s="159">
        <v>41547</v>
      </c>
      <c r="J129" s="159">
        <v>42297</v>
      </c>
      <c r="K129" s="102" t="s">
        <v>143</v>
      </c>
      <c r="L129" s="67" t="s">
        <v>115</v>
      </c>
      <c r="M129" s="386" t="s">
        <v>116</v>
      </c>
      <c r="N129" s="67" t="s">
        <v>147</v>
      </c>
      <c r="O129" s="67" t="s">
        <v>403</v>
      </c>
      <c r="P129" s="158" t="s">
        <v>149</v>
      </c>
      <c r="Q129" s="67" t="s">
        <v>95</v>
      </c>
      <c r="R129" s="160" t="s">
        <v>123</v>
      </c>
      <c r="S129" s="67" t="s">
        <v>124</v>
      </c>
      <c r="T129" s="161">
        <v>144</v>
      </c>
      <c r="U129" s="130">
        <v>3</v>
      </c>
      <c r="V129" s="162">
        <v>59.32</v>
      </c>
      <c r="W129" s="67" t="s">
        <v>65</v>
      </c>
      <c r="X129" s="163">
        <v>1281800</v>
      </c>
      <c r="Y129" s="158" t="s">
        <v>370</v>
      </c>
      <c r="Z129" s="53" t="s">
        <v>170</v>
      </c>
      <c r="AA129" s="53" t="s">
        <v>57</v>
      </c>
      <c r="AB129" s="34" t="s">
        <v>1816</v>
      </c>
      <c r="AC129" s="69" t="s">
        <v>1831</v>
      </c>
      <c r="AD129" s="67" t="s">
        <v>404</v>
      </c>
      <c r="AE129" s="252"/>
      <c r="AF129" s="252"/>
      <c r="AG129" s="252"/>
      <c r="AH129" s="252"/>
      <c r="AI129" s="252"/>
      <c r="AJ129" s="252"/>
      <c r="AK129" s="252"/>
      <c r="AL129" s="252"/>
      <c r="AM129" s="252"/>
      <c r="AN129" s="252"/>
      <c r="AO129" s="252"/>
      <c r="AP129" s="252"/>
      <c r="AQ129" s="252"/>
      <c r="AR129" s="252"/>
      <c r="AS129" s="252"/>
      <c r="AT129" s="252"/>
      <c r="AU129" s="252"/>
      <c r="AV129" s="252"/>
      <c r="AW129" s="252"/>
      <c r="AX129" s="252"/>
      <c r="AY129" s="252"/>
      <c r="AZ129" s="252"/>
      <c r="BA129" s="252"/>
      <c r="BB129" s="252"/>
      <c r="BC129" s="252"/>
      <c r="BD129" s="252"/>
      <c r="BE129" s="252"/>
      <c r="BF129" s="252"/>
      <c r="BG129" s="252"/>
      <c r="BH129" s="252"/>
      <c r="BI129" s="252"/>
      <c r="BJ129" s="252"/>
      <c r="BK129" s="252"/>
      <c r="BL129" s="252"/>
    </row>
    <row r="130" spans="2:64" s="25" customFormat="1" ht="102" x14ac:dyDescent="0.25">
      <c r="B130" s="95">
        <v>29</v>
      </c>
      <c r="C130" s="158" t="s">
        <v>150</v>
      </c>
      <c r="D130" s="121" t="s">
        <v>151</v>
      </c>
      <c r="E130" s="146">
        <v>42922</v>
      </c>
      <c r="F130" s="28">
        <v>42948</v>
      </c>
      <c r="G130" s="159">
        <v>42868</v>
      </c>
      <c r="H130" s="159" t="s">
        <v>48</v>
      </c>
      <c r="I130" s="159">
        <v>42369</v>
      </c>
      <c r="J130" s="159">
        <v>42646</v>
      </c>
      <c r="K130" s="102" t="s">
        <v>143</v>
      </c>
      <c r="L130" s="67" t="s">
        <v>115</v>
      </c>
      <c r="M130" s="386" t="s">
        <v>116</v>
      </c>
      <c r="N130" s="67" t="s">
        <v>152</v>
      </c>
      <c r="O130" s="67" t="s">
        <v>405</v>
      </c>
      <c r="P130" s="158" t="s">
        <v>154</v>
      </c>
      <c r="Q130" s="67" t="s">
        <v>95</v>
      </c>
      <c r="R130" s="160" t="s">
        <v>123</v>
      </c>
      <c r="S130" s="67" t="s">
        <v>124</v>
      </c>
      <c r="T130" s="161">
        <v>80</v>
      </c>
      <c r="U130" s="130">
        <v>3</v>
      </c>
      <c r="V130" s="162">
        <v>125.49</v>
      </c>
      <c r="W130" s="67" t="s">
        <v>65</v>
      </c>
      <c r="X130" s="163">
        <v>1552000</v>
      </c>
      <c r="Y130" s="158" t="s">
        <v>370</v>
      </c>
      <c r="Z130" s="53" t="s">
        <v>170</v>
      </c>
      <c r="AA130" s="53" t="s">
        <v>57</v>
      </c>
      <c r="AB130" s="34" t="s">
        <v>1816</v>
      </c>
      <c r="AC130" s="69" t="s">
        <v>1831</v>
      </c>
      <c r="AD130" s="67" t="s">
        <v>406</v>
      </c>
      <c r="AE130" s="252"/>
      <c r="AF130" s="252"/>
      <c r="AG130" s="252"/>
      <c r="AH130" s="252"/>
      <c r="AI130" s="252"/>
      <c r="AJ130" s="252"/>
      <c r="AK130" s="252"/>
      <c r="AL130" s="252"/>
      <c r="AM130" s="252"/>
      <c r="AN130" s="252"/>
      <c r="AO130" s="252"/>
      <c r="AP130" s="252"/>
      <c r="AQ130" s="252"/>
      <c r="AR130" s="252"/>
      <c r="AS130" s="252"/>
      <c r="AT130" s="252"/>
      <c r="AU130" s="252"/>
      <c r="AV130" s="252"/>
      <c r="AW130" s="252"/>
      <c r="AX130" s="252"/>
      <c r="AY130" s="252"/>
      <c r="AZ130" s="252"/>
      <c r="BA130" s="252"/>
      <c r="BB130" s="252"/>
      <c r="BC130" s="252"/>
      <c r="BD130" s="252"/>
      <c r="BE130" s="252"/>
      <c r="BF130" s="252"/>
      <c r="BG130" s="252"/>
      <c r="BH130" s="252"/>
      <c r="BI130" s="252"/>
      <c r="BJ130" s="252"/>
      <c r="BK130" s="252"/>
      <c r="BL130" s="252"/>
    </row>
    <row r="131" spans="2:64" s="25" customFormat="1" ht="102" x14ac:dyDescent="0.25">
      <c r="B131" s="95">
        <v>30</v>
      </c>
      <c r="C131" s="53" t="s">
        <v>325</v>
      </c>
      <c r="D131" s="119" t="s">
        <v>326</v>
      </c>
      <c r="E131" s="28">
        <v>42907</v>
      </c>
      <c r="F131" s="28">
        <v>42948</v>
      </c>
      <c r="G131" s="107">
        <v>42825</v>
      </c>
      <c r="H131" s="107" t="s">
        <v>48</v>
      </c>
      <c r="I131" s="107">
        <v>42521</v>
      </c>
      <c r="J131" s="107">
        <v>42753</v>
      </c>
      <c r="K131" s="102" t="s">
        <v>143</v>
      </c>
      <c r="L131" s="5" t="s">
        <v>328</v>
      </c>
      <c r="M131" s="382" t="s">
        <v>329</v>
      </c>
      <c r="N131" s="5" t="s">
        <v>330</v>
      </c>
      <c r="O131" s="5" t="s">
        <v>331</v>
      </c>
      <c r="P131" s="53" t="s">
        <v>332</v>
      </c>
      <c r="Q131" s="56" t="s">
        <v>72</v>
      </c>
      <c r="R131" s="126" t="s">
        <v>63</v>
      </c>
      <c r="S131" s="5" t="s">
        <v>333</v>
      </c>
      <c r="T131" s="127">
        <v>97.6</v>
      </c>
      <c r="U131" s="36">
        <v>3</v>
      </c>
      <c r="V131" s="128">
        <v>1034</v>
      </c>
      <c r="W131" s="5" t="s">
        <v>65</v>
      </c>
      <c r="X131" s="129">
        <v>1864700</v>
      </c>
      <c r="Y131" s="28">
        <v>43155</v>
      </c>
      <c r="Z131" s="69" t="s">
        <v>56</v>
      </c>
      <c r="AA131" s="5" t="s">
        <v>57</v>
      </c>
      <c r="AB131" s="34" t="s">
        <v>1816</v>
      </c>
      <c r="AC131" s="69" t="s">
        <v>1831</v>
      </c>
      <c r="AD131" s="5" t="s">
        <v>335</v>
      </c>
      <c r="AE131" s="252"/>
      <c r="AF131" s="252"/>
      <c r="AG131" s="252"/>
      <c r="AH131" s="252"/>
      <c r="AI131" s="252"/>
      <c r="AJ131" s="252"/>
      <c r="AK131" s="252"/>
      <c r="AL131" s="252"/>
      <c r="AM131" s="252"/>
      <c r="AN131" s="252"/>
      <c r="AO131" s="252"/>
      <c r="AP131" s="252"/>
      <c r="AQ131" s="252"/>
      <c r="AR131" s="252"/>
      <c r="AS131" s="252"/>
      <c r="AT131" s="252"/>
      <c r="AU131" s="252"/>
      <c r="AV131" s="252"/>
      <c r="AW131" s="252"/>
      <c r="AX131" s="252"/>
      <c r="AY131" s="252"/>
      <c r="AZ131" s="252"/>
      <c r="BA131" s="252"/>
      <c r="BB131" s="252"/>
      <c r="BC131" s="252"/>
      <c r="BD131" s="252"/>
      <c r="BE131" s="252"/>
      <c r="BF131" s="252"/>
      <c r="BG131" s="252"/>
      <c r="BH131" s="252"/>
      <c r="BI131" s="252"/>
      <c r="BJ131" s="252"/>
      <c r="BK131" s="252"/>
      <c r="BL131" s="252"/>
    </row>
    <row r="132" spans="2:64" s="25" customFormat="1" ht="102" x14ac:dyDescent="0.25">
      <c r="B132" s="95">
        <v>31</v>
      </c>
      <c r="C132" s="53" t="s">
        <v>325</v>
      </c>
      <c r="D132" s="119" t="s">
        <v>326</v>
      </c>
      <c r="E132" s="28">
        <v>42907</v>
      </c>
      <c r="F132" s="28">
        <v>42948</v>
      </c>
      <c r="G132" s="107">
        <v>42905</v>
      </c>
      <c r="H132" s="107" t="s">
        <v>48</v>
      </c>
      <c r="I132" s="107">
        <v>42521</v>
      </c>
      <c r="J132" s="107">
        <v>42753</v>
      </c>
      <c r="K132" s="150" t="s">
        <v>327</v>
      </c>
      <c r="L132" s="5" t="s">
        <v>328</v>
      </c>
      <c r="M132" s="382" t="s">
        <v>329</v>
      </c>
      <c r="N132" s="5" t="s">
        <v>330</v>
      </c>
      <c r="O132" s="5" t="s">
        <v>331</v>
      </c>
      <c r="P132" s="53" t="s">
        <v>332</v>
      </c>
      <c r="Q132" s="56" t="s">
        <v>72</v>
      </c>
      <c r="R132" s="126" t="s">
        <v>63</v>
      </c>
      <c r="S132" s="5" t="s">
        <v>333</v>
      </c>
      <c r="T132" s="127">
        <v>97.6</v>
      </c>
      <c r="U132" s="36">
        <v>15</v>
      </c>
      <c r="V132" s="128">
        <v>5170</v>
      </c>
      <c r="W132" s="5" t="s">
        <v>65</v>
      </c>
      <c r="X132" s="129">
        <v>1864700</v>
      </c>
      <c r="Y132" s="28">
        <v>43155</v>
      </c>
      <c r="Z132" s="69" t="s">
        <v>56</v>
      </c>
      <c r="AA132" s="5" t="s">
        <v>57</v>
      </c>
      <c r="AB132" s="34" t="s">
        <v>1816</v>
      </c>
      <c r="AC132" s="69" t="s">
        <v>1831</v>
      </c>
      <c r="AD132" s="5" t="s">
        <v>334</v>
      </c>
      <c r="AE132" s="252"/>
      <c r="AF132" s="252"/>
      <c r="AG132" s="252"/>
      <c r="AH132" s="252"/>
      <c r="AI132" s="252"/>
      <c r="AJ132" s="252"/>
      <c r="AK132" s="252"/>
      <c r="AL132" s="252"/>
      <c r="AM132" s="252"/>
      <c r="AN132" s="252"/>
      <c r="AO132" s="252"/>
      <c r="AP132" s="252"/>
      <c r="AQ132" s="252"/>
      <c r="AR132" s="252"/>
      <c r="AS132" s="252"/>
      <c r="AT132" s="252"/>
      <c r="AU132" s="252"/>
      <c r="AV132" s="252"/>
      <c r="AW132" s="252"/>
      <c r="AX132" s="252"/>
      <c r="AY132" s="252"/>
      <c r="AZ132" s="252"/>
      <c r="BA132" s="252"/>
      <c r="BB132" s="252"/>
      <c r="BC132" s="252"/>
      <c r="BD132" s="252"/>
      <c r="BE132" s="252"/>
      <c r="BF132" s="252"/>
      <c r="BG132" s="252"/>
      <c r="BH132" s="252"/>
      <c r="BI132" s="252"/>
      <c r="BJ132" s="252"/>
      <c r="BK132" s="252"/>
      <c r="BL132" s="252"/>
    </row>
    <row r="133" spans="2:64" s="25" customFormat="1" ht="102" x14ac:dyDescent="0.25">
      <c r="B133" s="95">
        <v>32</v>
      </c>
      <c r="C133" s="53" t="s">
        <v>358</v>
      </c>
      <c r="D133" s="119" t="s">
        <v>359</v>
      </c>
      <c r="E133" s="28">
        <v>42908</v>
      </c>
      <c r="F133" s="28">
        <v>42948</v>
      </c>
      <c r="G133" s="107">
        <v>42884</v>
      </c>
      <c r="H133" s="107" t="s">
        <v>48</v>
      </c>
      <c r="I133" s="107">
        <v>42155</v>
      </c>
      <c r="J133" s="107">
        <v>42821</v>
      </c>
      <c r="K133" s="102" t="s">
        <v>143</v>
      </c>
      <c r="L133" s="5" t="s">
        <v>328</v>
      </c>
      <c r="M133" s="382" t="s">
        <v>329</v>
      </c>
      <c r="N133" s="5" t="s">
        <v>360</v>
      </c>
      <c r="O133" s="5" t="s">
        <v>361</v>
      </c>
      <c r="P133" s="53" t="s">
        <v>362</v>
      </c>
      <c r="Q133" s="56" t="s">
        <v>72</v>
      </c>
      <c r="R133" s="126" t="s">
        <v>63</v>
      </c>
      <c r="S133" s="5" t="s">
        <v>333</v>
      </c>
      <c r="T133" s="127">
        <v>76.5</v>
      </c>
      <c r="U133" s="36">
        <v>3</v>
      </c>
      <c r="V133" s="128">
        <v>233.58</v>
      </c>
      <c r="W133" s="5" t="s">
        <v>65</v>
      </c>
      <c r="X133" s="129">
        <v>1227830</v>
      </c>
      <c r="Y133" s="28">
        <v>43188</v>
      </c>
      <c r="Z133" s="69" t="s">
        <v>56</v>
      </c>
      <c r="AA133" s="5" t="s">
        <v>57</v>
      </c>
      <c r="AB133" s="34" t="s">
        <v>1816</v>
      </c>
      <c r="AC133" s="69" t="s">
        <v>1831</v>
      </c>
      <c r="AD133" s="5" t="s">
        <v>363</v>
      </c>
      <c r="AE133" s="252"/>
      <c r="AF133" s="252"/>
      <c r="AG133" s="252"/>
      <c r="AH133" s="252"/>
      <c r="AI133" s="252"/>
      <c r="AJ133" s="252"/>
      <c r="AK133" s="252"/>
      <c r="AL133" s="252"/>
      <c r="AM133" s="252"/>
      <c r="AN133" s="252"/>
      <c r="AO133" s="252"/>
      <c r="AP133" s="252"/>
      <c r="AQ133" s="252"/>
      <c r="AR133" s="252"/>
      <c r="AS133" s="252"/>
      <c r="AT133" s="252"/>
      <c r="AU133" s="252"/>
      <c r="AV133" s="252"/>
      <c r="AW133" s="252"/>
      <c r="AX133" s="252"/>
      <c r="AY133" s="252"/>
      <c r="AZ133" s="252"/>
      <c r="BA133" s="252"/>
      <c r="BB133" s="252"/>
      <c r="BC133" s="252"/>
      <c r="BD133" s="252"/>
      <c r="BE133" s="252"/>
      <c r="BF133" s="252"/>
      <c r="BG133" s="252"/>
      <c r="BH133" s="252"/>
      <c r="BI133" s="252"/>
      <c r="BJ133" s="252"/>
      <c r="BK133" s="252"/>
      <c r="BL133" s="252"/>
    </row>
    <row r="134" spans="2:64" s="25" customFormat="1" ht="102" x14ac:dyDescent="0.25">
      <c r="B134" s="95">
        <v>33</v>
      </c>
      <c r="C134" s="34">
        <v>757</v>
      </c>
      <c r="D134" s="139" t="s">
        <v>503</v>
      </c>
      <c r="E134" s="146">
        <v>42922</v>
      </c>
      <c r="F134" s="28">
        <v>42948</v>
      </c>
      <c r="G134" s="146">
        <v>42916</v>
      </c>
      <c r="H134" s="146" t="s">
        <v>48</v>
      </c>
      <c r="I134" s="146">
        <v>42155</v>
      </c>
      <c r="J134" s="165">
        <v>42192</v>
      </c>
      <c r="K134" s="53" t="s">
        <v>192</v>
      </c>
      <c r="L134" s="164" t="s">
        <v>511</v>
      </c>
      <c r="M134" s="387" t="s">
        <v>504</v>
      </c>
      <c r="N134" s="158" t="s">
        <v>508</v>
      </c>
      <c r="O134" s="166" t="s">
        <v>1165</v>
      </c>
      <c r="P134" s="53" t="s">
        <v>101</v>
      </c>
      <c r="Q134" s="56" t="s">
        <v>72</v>
      </c>
      <c r="R134" s="167" t="s">
        <v>509</v>
      </c>
      <c r="S134" s="158" t="s">
        <v>510</v>
      </c>
      <c r="T134" s="168">
        <v>19.7</v>
      </c>
      <c r="U134" s="169">
        <v>3</v>
      </c>
      <c r="V134" s="170">
        <v>1270.28</v>
      </c>
      <c r="W134" s="166" t="s">
        <v>65</v>
      </c>
      <c r="X134" s="171">
        <v>396000</v>
      </c>
      <c r="Y134" s="146">
        <v>43287</v>
      </c>
      <c r="Z134" s="53" t="s">
        <v>170</v>
      </c>
      <c r="AA134" s="158" t="s">
        <v>57</v>
      </c>
      <c r="AB134" s="34" t="s">
        <v>1816</v>
      </c>
      <c r="AC134" s="69" t="s">
        <v>1831</v>
      </c>
      <c r="AD134" s="5"/>
      <c r="AE134" s="252"/>
      <c r="AF134" s="252"/>
      <c r="AG134" s="252"/>
      <c r="AH134" s="252"/>
      <c r="AI134" s="252"/>
      <c r="AJ134" s="252"/>
      <c r="AK134" s="252"/>
      <c r="AL134" s="252"/>
      <c r="AM134" s="252"/>
      <c r="AN134" s="252"/>
      <c r="AO134" s="252"/>
      <c r="AP134" s="252"/>
      <c r="AQ134" s="252"/>
      <c r="AR134" s="252"/>
      <c r="AS134" s="252"/>
      <c r="AT134" s="252"/>
      <c r="AU134" s="252"/>
      <c r="AV134" s="252"/>
      <c r="AW134" s="252"/>
      <c r="AX134" s="252"/>
      <c r="AY134" s="252"/>
      <c r="AZ134" s="252"/>
      <c r="BA134" s="252"/>
      <c r="BB134" s="252"/>
      <c r="BC134" s="252"/>
      <c r="BD134" s="252"/>
      <c r="BE134" s="252"/>
      <c r="BF134" s="252"/>
      <c r="BG134" s="252"/>
      <c r="BH134" s="252"/>
      <c r="BI134" s="252"/>
      <c r="BJ134" s="252"/>
      <c r="BK134" s="252"/>
      <c r="BL134" s="252"/>
    </row>
    <row r="135" spans="2:64" s="33" customFormat="1" ht="102" x14ac:dyDescent="0.25">
      <c r="B135" s="95">
        <v>34</v>
      </c>
      <c r="C135" s="34">
        <v>757</v>
      </c>
      <c r="D135" s="139" t="s">
        <v>503</v>
      </c>
      <c r="E135" s="146">
        <v>42922</v>
      </c>
      <c r="F135" s="28">
        <v>42948</v>
      </c>
      <c r="G135" s="146">
        <v>42909</v>
      </c>
      <c r="H135" s="146" t="s">
        <v>48</v>
      </c>
      <c r="I135" s="146">
        <v>42947</v>
      </c>
      <c r="J135" s="165">
        <v>41939</v>
      </c>
      <c r="K135" s="53" t="s">
        <v>192</v>
      </c>
      <c r="L135" s="164" t="s">
        <v>511</v>
      </c>
      <c r="M135" s="387" t="s">
        <v>504</v>
      </c>
      <c r="N135" s="158" t="s">
        <v>505</v>
      </c>
      <c r="O135" s="166" t="s">
        <v>1165</v>
      </c>
      <c r="P135" s="53" t="s">
        <v>101</v>
      </c>
      <c r="Q135" s="56" t="s">
        <v>72</v>
      </c>
      <c r="R135" s="167" t="s">
        <v>506</v>
      </c>
      <c r="S135" s="158" t="s">
        <v>507</v>
      </c>
      <c r="T135" s="168">
        <v>2</v>
      </c>
      <c r="U135" s="169">
        <v>9</v>
      </c>
      <c r="V135" s="170">
        <v>224.25</v>
      </c>
      <c r="W135" s="166" t="s">
        <v>65</v>
      </c>
      <c r="X135" s="171">
        <v>29900</v>
      </c>
      <c r="Y135" s="146">
        <v>43034</v>
      </c>
      <c r="Z135" s="53" t="s">
        <v>170</v>
      </c>
      <c r="AA135" s="158" t="s">
        <v>57</v>
      </c>
      <c r="AB135" s="34" t="s">
        <v>1816</v>
      </c>
      <c r="AC135" s="69" t="s">
        <v>1831</v>
      </c>
      <c r="AD135" s="5"/>
      <c r="AE135" s="253"/>
      <c r="AF135" s="253"/>
      <c r="AG135" s="253"/>
      <c r="AH135" s="253"/>
      <c r="AI135" s="253"/>
      <c r="AJ135" s="253"/>
      <c r="AK135" s="253"/>
      <c r="AL135" s="253"/>
      <c r="AM135" s="253"/>
      <c r="AN135" s="253"/>
      <c r="AO135" s="253"/>
      <c r="AP135" s="253"/>
      <c r="AQ135" s="253"/>
      <c r="AR135" s="253"/>
      <c r="AS135" s="253"/>
      <c r="AT135" s="253"/>
      <c r="AU135" s="253"/>
      <c r="AV135" s="253"/>
      <c r="AW135" s="253"/>
      <c r="AX135" s="253"/>
      <c r="AY135" s="253"/>
      <c r="AZ135" s="253"/>
      <c r="BA135" s="253"/>
      <c r="BB135" s="253"/>
      <c r="BC135" s="253"/>
      <c r="BD135" s="253"/>
      <c r="BE135" s="253"/>
      <c r="BF135" s="253"/>
      <c r="BG135" s="253"/>
      <c r="BH135" s="253"/>
      <c r="BI135" s="253"/>
      <c r="BJ135" s="253"/>
      <c r="BK135" s="253"/>
      <c r="BL135" s="253"/>
    </row>
    <row r="136" spans="2:64" s="71" customFormat="1" ht="114.75" customHeight="1" x14ac:dyDescent="0.25">
      <c r="B136" s="95">
        <v>35</v>
      </c>
      <c r="C136" s="34" t="s">
        <v>1076</v>
      </c>
      <c r="D136" s="139" t="s">
        <v>1077</v>
      </c>
      <c r="E136" s="28">
        <v>42934</v>
      </c>
      <c r="F136" s="28">
        <v>42948</v>
      </c>
      <c r="G136" s="120">
        <v>42919</v>
      </c>
      <c r="H136" s="120" t="s">
        <v>48</v>
      </c>
      <c r="I136" s="107">
        <v>42674</v>
      </c>
      <c r="J136" s="120" t="s">
        <v>48</v>
      </c>
      <c r="K136" s="102" t="s">
        <v>143</v>
      </c>
      <c r="L136" s="73" t="s">
        <v>453</v>
      </c>
      <c r="M136" s="383" t="s">
        <v>473</v>
      </c>
      <c r="N136" s="53" t="s">
        <v>1078</v>
      </c>
      <c r="O136" s="73" t="s">
        <v>1079</v>
      </c>
      <c r="P136" s="53" t="s">
        <v>101</v>
      </c>
      <c r="Q136" s="53" t="s">
        <v>1080</v>
      </c>
      <c r="R136" s="121" t="s">
        <v>188</v>
      </c>
      <c r="S136" s="67" t="s">
        <v>189</v>
      </c>
      <c r="T136" s="142">
        <v>70</v>
      </c>
      <c r="U136" s="147">
        <v>5</v>
      </c>
      <c r="V136" s="143">
        <v>6129.58</v>
      </c>
      <c r="W136" s="73" t="s">
        <v>55</v>
      </c>
      <c r="X136" s="144">
        <v>1471100</v>
      </c>
      <c r="Y136" s="53" t="s">
        <v>68</v>
      </c>
      <c r="Z136" s="53" t="s">
        <v>170</v>
      </c>
      <c r="AA136" s="53" t="s">
        <v>57</v>
      </c>
      <c r="AB136" s="34" t="s">
        <v>1816</v>
      </c>
      <c r="AC136" s="69" t="s">
        <v>1831</v>
      </c>
      <c r="AD136" s="175" t="s">
        <v>1081</v>
      </c>
    </row>
    <row r="137" spans="2:64" s="71" customFormat="1" ht="102" customHeight="1" x14ac:dyDescent="0.25">
      <c r="B137" s="95">
        <v>36</v>
      </c>
      <c r="C137" s="53" t="s">
        <v>336</v>
      </c>
      <c r="D137" s="119" t="s">
        <v>337</v>
      </c>
      <c r="E137" s="28">
        <v>42916</v>
      </c>
      <c r="F137" s="28">
        <v>42948</v>
      </c>
      <c r="G137" s="107">
        <v>42898</v>
      </c>
      <c r="H137" s="107" t="s">
        <v>48</v>
      </c>
      <c r="I137" s="107">
        <v>42613</v>
      </c>
      <c r="J137" s="107">
        <v>42817</v>
      </c>
      <c r="K137" s="53" t="s">
        <v>192</v>
      </c>
      <c r="L137" s="5" t="s">
        <v>328</v>
      </c>
      <c r="M137" s="382" t="s">
        <v>50</v>
      </c>
      <c r="N137" s="5" t="s">
        <v>338</v>
      </c>
      <c r="O137" s="5" t="s">
        <v>339</v>
      </c>
      <c r="P137" s="53" t="s">
        <v>101</v>
      </c>
      <c r="Q137" s="5" t="s">
        <v>340</v>
      </c>
      <c r="R137" s="126" t="s">
        <v>341</v>
      </c>
      <c r="S137" s="5" t="s">
        <v>342</v>
      </c>
      <c r="T137" s="127">
        <v>31.08</v>
      </c>
      <c r="U137" s="36">
        <v>8</v>
      </c>
      <c r="V137" s="128">
        <v>3576.24</v>
      </c>
      <c r="W137" s="5" t="s">
        <v>55</v>
      </c>
      <c r="X137" s="129">
        <v>530600</v>
      </c>
      <c r="Y137" s="28">
        <v>43911</v>
      </c>
      <c r="Z137" s="69" t="s">
        <v>56</v>
      </c>
      <c r="AA137" s="5" t="s">
        <v>57</v>
      </c>
      <c r="AB137" s="34" t="s">
        <v>1816</v>
      </c>
      <c r="AC137" s="69" t="s">
        <v>1831</v>
      </c>
      <c r="AD137" s="5" t="s">
        <v>343</v>
      </c>
    </row>
    <row r="138" spans="2:64" s="33" customFormat="1" ht="102" customHeight="1" x14ac:dyDescent="0.25">
      <c r="B138" s="95">
        <v>37</v>
      </c>
      <c r="C138" s="53" t="s">
        <v>336</v>
      </c>
      <c r="D138" s="119" t="s">
        <v>337</v>
      </c>
      <c r="E138" s="28">
        <v>42916</v>
      </c>
      <c r="F138" s="28">
        <v>42948</v>
      </c>
      <c r="G138" s="107">
        <v>42898</v>
      </c>
      <c r="H138" s="107" t="s">
        <v>48</v>
      </c>
      <c r="I138" s="107">
        <v>42613</v>
      </c>
      <c r="J138" s="107">
        <v>42837</v>
      </c>
      <c r="K138" s="53" t="s">
        <v>192</v>
      </c>
      <c r="L138" s="5" t="s">
        <v>328</v>
      </c>
      <c r="M138" s="382" t="s">
        <v>50</v>
      </c>
      <c r="N138" s="5" t="s">
        <v>338</v>
      </c>
      <c r="O138" s="5" t="s">
        <v>344</v>
      </c>
      <c r="P138" s="53" t="s">
        <v>101</v>
      </c>
      <c r="Q138" s="5" t="s">
        <v>340</v>
      </c>
      <c r="R138" s="126" t="s">
        <v>341</v>
      </c>
      <c r="S138" s="5" t="s">
        <v>342</v>
      </c>
      <c r="T138" s="127">
        <v>18.96</v>
      </c>
      <c r="U138" s="36">
        <v>8</v>
      </c>
      <c r="V138" s="128">
        <v>2280</v>
      </c>
      <c r="W138" s="5" t="s">
        <v>55</v>
      </c>
      <c r="X138" s="129">
        <v>340700</v>
      </c>
      <c r="Y138" s="28">
        <v>43931</v>
      </c>
      <c r="Z138" s="69" t="s">
        <v>56</v>
      </c>
      <c r="AA138" s="5" t="s">
        <v>57</v>
      </c>
      <c r="AB138" s="34" t="s">
        <v>1816</v>
      </c>
      <c r="AC138" s="69" t="s">
        <v>1831</v>
      </c>
      <c r="AD138" s="5" t="s">
        <v>345</v>
      </c>
    </row>
    <row r="139" spans="2:64" s="33" customFormat="1" ht="127.5" customHeight="1" x14ac:dyDescent="0.25">
      <c r="B139" s="95">
        <v>38</v>
      </c>
      <c r="C139" s="34" t="s">
        <v>984</v>
      </c>
      <c r="D139" s="139" t="s">
        <v>985</v>
      </c>
      <c r="E139" s="28">
        <v>42926</v>
      </c>
      <c r="F139" s="28">
        <v>42948</v>
      </c>
      <c r="G139" s="28">
        <v>42913</v>
      </c>
      <c r="H139" s="28"/>
      <c r="I139" s="28">
        <v>42613</v>
      </c>
      <c r="J139" s="120" t="s">
        <v>48</v>
      </c>
      <c r="K139" s="53" t="s">
        <v>192</v>
      </c>
      <c r="L139" s="69" t="s">
        <v>453</v>
      </c>
      <c r="M139" s="383" t="s">
        <v>986</v>
      </c>
      <c r="N139" s="53" t="s">
        <v>987</v>
      </c>
      <c r="O139" s="73" t="s">
        <v>988</v>
      </c>
      <c r="P139" s="53" t="s">
        <v>101</v>
      </c>
      <c r="Q139" s="53" t="s">
        <v>519</v>
      </c>
      <c r="R139" s="115" t="s">
        <v>539</v>
      </c>
      <c r="S139" s="5" t="s">
        <v>540</v>
      </c>
      <c r="T139" s="142">
        <v>390.3</v>
      </c>
      <c r="U139" s="137">
        <v>8</v>
      </c>
      <c r="V139" s="143">
        <v>62594.5</v>
      </c>
      <c r="W139" s="73" t="s">
        <v>803</v>
      </c>
      <c r="X139" s="144">
        <v>18778410</v>
      </c>
      <c r="Y139" s="28">
        <v>43764</v>
      </c>
      <c r="Z139" s="53" t="s">
        <v>170</v>
      </c>
      <c r="AA139" s="53" t="s">
        <v>57</v>
      </c>
      <c r="AB139" s="34" t="s">
        <v>1816</v>
      </c>
      <c r="AC139" s="69" t="s">
        <v>1831</v>
      </c>
      <c r="AD139" s="175" t="s">
        <v>1093</v>
      </c>
    </row>
    <row r="140" spans="2:64" s="25" customFormat="1" ht="127.5" customHeight="1" x14ac:dyDescent="0.25">
      <c r="B140" s="95">
        <v>39</v>
      </c>
      <c r="C140" s="34" t="s">
        <v>984</v>
      </c>
      <c r="D140" s="139" t="s">
        <v>985</v>
      </c>
      <c r="E140" s="28">
        <v>42926</v>
      </c>
      <c r="F140" s="28">
        <v>42948</v>
      </c>
      <c r="G140" s="28">
        <v>42913</v>
      </c>
      <c r="H140" s="28"/>
      <c r="I140" s="28">
        <v>42613</v>
      </c>
      <c r="J140" s="120" t="s">
        <v>48</v>
      </c>
      <c r="K140" s="53" t="s">
        <v>192</v>
      </c>
      <c r="L140" s="69" t="s">
        <v>453</v>
      </c>
      <c r="M140" s="383" t="s">
        <v>986</v>
      </c>
      <c r="N140" s="53" t="s">
        <v>987</v>
      </c>
      <c r="O140" s="73" t="s">
        <v>988</v>
      </c>
      <c r="P140" s="53" t="s">
        <v>101</v>
      </c>
      <c r="Q140" s="53" t="s">
        <v>519</v>
      </c>
      <c r="R140" s="115" t="s">
        <v>539</v>
      </c>
      <c r="S140" s="5" t="s">
        <v>540</v>
      </c>
      <c r="T140" s="142">
        <v>238.1</v>
      </c>
      <c r="U140" s="137">
        <v>8</v>
      </c>
      <c r="V140" s="143">
        <v>40225.040000000001</v>
      </c>
      <c r="W140" s="73" t="s">
        <v>803</v>
      </c>
      <c r="X140" s="144">
        <v>12067510</v>
      </c>
      <c r="Y140" s="28">
        <v>43764</v>
      </c>
      <c r="Z140" s="53" t="s">
        <v>170</v>
      </c>
      <c r="AA140" s="53" t="s">
        <v>57</v>
      </c>
      <c r="AB140" s="34" t="s">
        <v>1816</v>
      </c>
      <c r="AC140" s="69" t="s">
        <v>1831</v>
      </c>
      <c r="AD140" s="175" t="s">
        <v>1093</v>
      </c>
    </row>
    <row r="141" spans="2:64" s="94" customFormat="1" ht="51" customHeight="1" x14ac:dyDescent="0.25">
      <c r="B141" s="95">
        <v>40</v>
      </c>
      <c r="C141" s="53" t="s">
        <v>1112</v>
      </c>
      <c r="D141" s="119" t="s">
        <v>1111</v>
      </c>
      <c r="E141" s="28">
        <v>42898</v>
      </c>
      <c r="F141" s="28">
        <v>42948</v>
      </c>
      <c r="G141" s="107">
        <v>42836</v>
      </c>
      <c r="H141" s="107" t="s">
        <v>48</v>
      </c>
      <c r="I141" s="176">
        <v>42766</v>
      </c>
      <c r="J141" s="120" t="s">
        <v>48</v>
      </c>
      <c r="K141" s="102" t="s">
        <v>143</v>
      </c>
      <c r="L141" s="5" t="s">
        <v>453</v>
      </c>
      <c r="M141" s="382" t="s">
        <v>1110</v>
      </c>
      <c r="N141" s="5" t="s">
        <v>1109</v>
      </c>
      <c r="O141" s="5" t="s">
        <v>1108</v>
      </c>
      <c r="P141" s="53" t="s">
        <v>101</v>
      </c>
      <c r="Q141" s="5" t="s">
        <v>519</v>
      </c>
      <c r="R141" s="5">
        <v>3</v>
      </c>
      <c r="S141" s="5" t="s">
        <v>1107</v>
      </c>
      <c r="T141" s="6">
        <v>9</v>
      </c>
      <c r="U141" s="5">
        <v>15</v>
      </c>
      <c r="V141" s="6">
        <v>5500</v>
      </c>
      <c r="W141" s="5" t="s">
        <v>55</v>
      </c>
      <c r="X141" s="6">
        <v>440000</v>
      </c>
      <c r="Y141" s="53" t="s">
        <v>68</v>
      </c>
      <c r="Z141" s="53" t="s">
        <v>170</v>
      </c>
      <c r="AA141" s="5" t="s">
        <v>57</v>
      </c>
      <c r="AB141" s="5" t="s">
        <v>1741</v>
      </c>
      <c r="AC141" s="5"/>
      <c r="AD141" s="5" t="s">
        <v>1106</v>
      </c>
    </row>
    <row r="142" spans="2:64" s="94" customFormat="1" ht="114.75" x14ac:dyDescent="0.25">
      <c r="B142" s="95">
        <v>41</v>
      </c>
      <c r="C142" s="34" t="s">
        <v>822</v>
      </c>
      <c r="D142" s="119" t="s">
        <v>823</v>
      </c>
      <c r="E142" s="28">
        <v>42920</v>
      </c>
      <c r="F142" s="28">
        <v>42948</v>
      </c>
      <c r="G142" s="66">
        <v>42905</v>
      </c>
      <c r="H142" s="34" t="s">
        <v>48</v>
      </c>
      <c r="I142" s="66">
        <v>42216</v>
      </c>
      <c r="J142" s="66">
        <v>42348</v>
      </c>
      <c r="K142" s="53" t="s">
        <v>192</v>
      </c>
      <c r="L142" s="56" t="s">
        <v>802</v>
      </c>
      <c r="M142" s="382" t="s">
        <v>50</v>
      </c>
      <c r="N142" s="34" t="s">
        <v>824</v>
      </c>
      <c r="O142" s="34" t="s">
        <v>937</v>
      </c>
      <c r="P142" s="34" t="s">
        <v>235</v>
      </c>
      <c r="Q142" s="56" t="s">
        <v>269</v>
      </c>
      <c r="R142" s="34">
        <v>29</v>
      </c>
      <c r="S142" s="56" t="s">
        <v>478</v>
      </c>
      <c r="T142" s="117">
        <v>94.6</v>
      </c>
      <c r="U142" s="36" t="s">
        <v>398</v>
      </c>
      <c r="V142" s="117">
        <v>3812.65</v>
      </c>
      <c r="W142" s="34" t="s">
        <v>65</v>
      </c>
      <c r="X142" s="117">
        <v>1986400</v>
      </c>
      <c r="Y142" s="66">
        <v>43442</v>
      </c>
      <c r="Z142" s="34" t="s">
        <v>812</v>
      </c>
      <c r="AA142" s="53" t="s">
        <v>57</v>
      </c>
      <c r="AB142" s="34" t="s">
        <v>1816</v>
      </c>
      <c r="AC142" s="69" t="s">
        <v>1831</v>
      </c>
      <c r="AD142" s="29" t="s">
        <v>938</v>
      </c>
      <c r="AE142" s="254"/>
      <c r="AF142" s="254"/>
      <c r="AG142" s="254"/>
      <c r="AH142" s="254"/>
      <c r="AI142" s="254"/>
      <c r="AJ142" s="254"/>
      <c r="AK142" s="254"/>
      <c r="AL142" s="254"/>
      <c r="AM142" s="254"/>
      <c r="AN142" s="254"/>
      <c r="AO142" s="254"/>
      <c r="AP142" s="254"/>
      <c r="AQ142" s="254"/>
      <c r="AR142" s="254"/>
      <c r="AS142" s="254"/>
      <c r="AT142" s="254"/>
      <c r="AU142" s="254"/>
      <c r="AV142" s="254"/>
      <c r="AW142" s="254"/>
      <c r="AX142" s="254"/>
      <c r="AY142" s="254"/>
      <c r="AZ142" s="254"/>
      <c r="BA142" s="254"/>
      <c r="BB142" s="254"/>
      <c r="BC142" s="254"/>
      <c r="BD142" s="254"/>
      <c r="BE142" s="254"/>
      <c r="BF142" s="254"/>
      <c r="BG142" s="254"/>
      <c r="BH142" s="254"/>
      <c r="BI142" s="254"/>
      <c r="BJ142" s="254"/>
      <c r="BK142" s="254"/>
      <c r="BL142" s="254"/>
    </row>
    <row r="143" spans="2:64" s="94" customFormat="1" ht="242.25" x14ac:dyDescent="0.25">
      <c r="B143" s="95" t="s">
        <v>1852</v>
      </c>
      <c r="C143" s="3" t="s">
        <v>1756</v>
      </c>
      <c r="D143" s="274" t="s">
        <v>1757</v>
      </c>
      <c r="E143" s="262">
        <v>42946</v>
      </c>
      <c r="F143" s="262"/>
      <c r="G143" s="272"/>
      <c r="H143" s="272">
        <v>42853</v>
      </c>
      <c r="I143" s="262"/>
      <c r="J143" s="272"/>
      <c r="K143" s="53" t="s">
        <v>192</v>
      </c>
      <c r="L143" s="4" t="s">
        <v>453</v>
      </c>
      <c r="M143" s="3" t="s">
        <v>1758</v>
      </c>
      <c r="N143" s="4" t="s">
        <v>1759</v>
      </c>
      <c r="O143" s="4" t="s">
        <v>1760</v>
      </c>
      <c r="P143" s="265" t="s">
        <v>101</v>
      </c>
      <c r="Q143" s="4" t="s">
        <v>1761</v>
      </c>
      <c r="R143" s="261" t="s">
        <v>1762</v>
      </c>
      <c r="S143" s="4" t="s">
        <v>1763</v>
      </c>
      <c r="T143" s="37">
        <v>159.69999999999999</v>
      </c>
      <c r="U143" s="275">
        <v>4.2</v>
      </c>
      <c r="V143" s="301">
        <v>22358</v>
      </c>
      <c r="W143" s="4" t="s">
        <v>55</v>
      </c>
      <c r="X143" s="302">
        <v>6336101</v>
      </c>
      <c r="Y143" s="4" t="s">
        <v>68</v>
      </c>
      <c r="Z143" s="3"/>
      <c r="AA143" s="4" t="s">
        <v>57</v>
      </c>
      <c r="AB143" s="4" t="s">
        <v>1764</v>
      </c>
      <c r="AC143" s="264" t="s">
        <v>1801</v>
      </c>
      <c r="AD143" s="29" t="s">
        <v>1800</v>
      </c>
      <c r="AE143" s="254"/>
      <c r="AF143" s="254"/>
      <c r="AG143" s="254"/>
      <c r="AH143" s="254"/>
      <c r="AI143" s="254"/>
      <c r="AJ143" s="254"/>
      <c r="AK143" s="254"/>
      <c r="AL143" s="254"/>
      <c r="AM143" s="254"/>
      <c r="AN143" s="254"/>
      <c r="AO143" s="254"/>
      <c r="AP143" s="254"/>
      <c r="AQ143" s="254"/>
      <c r="AR143" s="254"/>
      <c r="AS143" s="254"/>
      <c r="AT143" s="254"/>
      <c r="AU143" s="254"/>
      <c r="AV143" s="254"/>
      <c r="AW143" s="254"/>
      <c r="AX143" s="254"/>
      <c r="AY143" s="254"/>
      <c r="AZ143" s="254"/>
      <c r="BA143" s="254"/>
      <c r="BB143" s="254"/>
      <c r="BC143" s="254"/>
      <c r="BD143" s="254"/>
      <c r="BE143" s="254"/>
      <c r="BF143" s="254"/>
      <c r="BG143" s="254"/>
      <c r="BH143" s="254"/>
      <c r="BI143" s="254"/>
      <c r="BJ143" s="254"/>
      <c r="BK143" s="254"/>
      <c r="BL143" s="254"/>
    </row>
    <row r="144" spans="2:64" s="94" customFormat="1" ht="114.75" x14ac:dyDescent="0.25">
      <c r="B144" s="95">
        <v>42</v>
      </c>
      <c r="C144" s="53" t="s">
        <v>720</v>
      </c>
      <c r="D144" s="119" t="s">
        <v>721</v>
      </c>
      <c r="E144" s="28">
        <v>42933</v>
      </c>
      <c r="F144" s="28">
        <v>42948</v>
      </c>
      <c r="G144" s="107">
        <v>42839</v>
      </c>
      <c r="H144" s="107">
        <v>42902</v>
      </c>
      <c r="I144" s="107">
        <v>42825</v>
      </c>
      <c r="J144" s="120" t="s">
        <v>48</v>
      </c>
      <c r="K144" s="53" t="s">
        <v>601</v>
      </c>
      <c r="L144" s="5" t="s">
        <v>717</v>
      </c>
      <c r="M144" s="382" t="s">
        <v>329</v>
      </c>
      <c r="N144" s="5" t="s">
        <v>1122</v>
      </c>
      <c r="O144" s="5" t="s">
        <v>723</v>
      </c>
      <c r="P144" s="53" t="s">
        <v>724</v>
      </c>
      <c r="Q144" s="5" t="s">
        <v>725</v>
      </c>
      <c r="R144" s="160" t="s">
        <v>123</v>
      </c>
      <c r="S144" s="5" t="s">
        <v>124</v>
      </c>
      <c r="T144" s="127">
        <v>104.9</v>
      </c>
      <c r="U144" s="36">
        <v>3</v>
      </c>
      <c r="V144" s="128">
        <v>217.54</v>
      </c>
      <c r="W144" s="5" t="s">
        <v>65</v>
      </c>
      <c r="X144" s="129">
        <v>1605590</v>
      </c>
      <c r="Y144" s="53" t="s">
        <v>68</v>
      </c>
      <c r="Z144" s="69" t="s">
        <v>56</v>
      </c>
      <c r="AA144" s="5" t="s">
        <v>57</v>
      </c>
      <c r="AB144" s="5" t="s">
        <v>1741</v>
      </c>
      <c r="AC144" s="69"/>
      <c r="AD144" s="5" t="s">
        <v>726</v>
      </c>
      <c r="AE144" s="254"/>
      <c r="AF144" s="254"/>
      <c r="AG144" s="254"/>
      <c r="AH144" s="254"/>
      <c r="AI144" s="254"/>
      <c r="AJ144" s="254"/>
      <c r="AK144" s="254"/>
      <c r="AL144" s="254"/>
      <c r="AM144" s="254"/>
      <c r="AN144" s="254"/>
      <c r="AO144" s="254"/>
      <c r="AP144" s="254"/>
      <c r="AQ144" s="254"/>
      <c r="AR144" s="254"/>
      <c r="AS144" s="254"/>
      <c r="AT144" s="254"/>
      <c r="AU144" s="254"/>
      <c r="AV144" s="254"/>
      <c r="AW144" s="254"/>
      <c r="AX144" s="254"/>
      <c r="AY144" s="254"/>
      <c r="AZ144" s="254"/>
      <c r="BA144" s="254"/>
      <c r="BB144" s="254"/>
      <c r="BC144" s="254"/>
      <c r="BD144" s="254"/>
      <c r="BE144" s="254"/>
      <c r="BF144" s="254"/>
      <c r="BG144" s="254"/>
      <c r="BH144" s="254"/>
      <c r="BI144" s="254"/>
      <c r="BJ144" s="254"/>
      <c r="BK144" s="254"/>
      <c r="BL144" s="254"/>
    </row>
    <row r="145" spans="2:64" s="25" customFormat="1" ht="76.5" x14ac:dyDescent="0.25">
      <c r="B145" s="399" t="s">
        <v>1742</v>
      </c>
      <c r="C145" s="3" t="s">
        <v>1743</v>
      </c>
      <c r="D145" s="274"/>
      <c r="E145" s="262">
        <v>42948</v>
      </c>
      <c r="F145" s="262">
        <v>42948</v>
      </c>
      <c r="G145" s="272"/>
      <c r="H145" s="272">
        <v>42930</v>
      </c>
      <c r="I145" s="272"/>
      <c r="J145" s="273"/>
      <c r="K145" s="3" t="s">
        <v>630</v>
      </c>
      <c r="L145" s="4" t="s">
        <v>169</v>
      </c>
      <c r="M145" s="376" t="s">
        <v>50</v>
      </c>
      <c r="N145" s="4" t="s">
        <v>1749</v>
      </c>
      <c r="O145" s="4" t="s">
        <v>1748</v>
      </c>
      <c r="P145" s="3" t="s">
        <v>235</v>
      </c>
      <c r="Q145" s="4" t="s">
        <v>1744</v>
      </c>
      <c r="R145" s="400" t="s">
        <v>1745</v>
      </c>
      <c r="S145" s="4" t="s">
        <v>1746</v>
      </c>
      <c r="T145" s="37">
        <v>83.6</v>
      </c>
      <c r="U145" s="275" t="s">
        <v>1747</v>
      </c>
      <c r="V145" s="38">
        <v>2081.16</v>
      </c>
      <c r="W145" s="4" t="s">
        <v>55</v>
      </c>
      <c r="X145" s="276">
        <v>1520000</v>
      </c>
      <c r="Y145" s="3" t="s">
        <v>68</v>
      </c>
      <c r="Z145" s="263"/>
      <c r="AA145" s="4" t="s">
        <v>57</v>
      </c>
      <c r="AB145" s="4" t="s">
        <v>1741</v>
      </c>
      <c r="AC145" s="263"/>
      <c r="AD145" s="4"/>
      <c r="AE145" s="252"/>
      <c r="AF145" s="252"/>
      <c r="AG145" s="252"/>
      <c r="AH145" s="252"/>
      <c r="AI145" s="252"/>
      <c r="AJ145" s="252"/>
      <c r="AK145" s="252"/>
      <c r="AL145" s="252"/>
      <c r="AM145" s="252"/>
      <c r="AN145" s="252"/>
      <c r="AO145" s="252"/>
      <c r="AP145" s="252"/>
      <c r="AQ145" s="252"/>
      <c r="AR145" s="252"/>
      <c r="AS145" s="252"/>
      <c r="AT145" s="252"/>
      <c r="AU145" s="252"/>
      <c r="AV145" s="252"/>
      <c r="AW145" s="252"/>
      <c r="AX145" s="252"/>
      <c r="AY145" s="252"/>
      <c r="AZ145" s="252"/>
      <c r="BA145" s="252"/>
      <c r="BB145" s="252"/>
      <c r="BC145" s="252"/>
      <c r="BD145" s="252"/>
      <c r="BE145" s="252"/>
      <c r="BF145" s="252"/>
      <c r="BG145" s="252"/>
      <c r="BH145" s="252"/>
      <c r="BI145" s="252"/>
      <c r="BJ145" s="252"/>
      <c r="BK145" s="252"/>
      <c r="BL145" s="252"/>
    </row>
    <row r="146" spans="2:64" s="33" customFormat="1" ht="114.75" customHeight="1" x14ac:dyDescent="0.25">
      <c r="B146" s="95">
        <v>43</v>
      </c>
      <c r="C146" s="34" t="s">
        <v>972</v>
      </c>
      <c r="D146" s="139" t="s">
        <v>973</v>
      </c>
      <c r="E146" s="28">
        <v>42929</v>
      </c>
      <c r="F146" s="28">
        <v>42948</v>
      </c>
      <c r="G146" s="28">
        <v>42865</v>
      </c>
      <c r="H146" s="28">
        <v>42906</v>
      </c>
      <c r="I146" s="28">
        <v>42825</v>
      </c>
      <c r="J146" s="120" t="s">
        <v>48</v>
      </c>
      <c r="K146" s="53" t="s">
        <v>630</v>
      </c>
      <c r="L146" s="69" t="s">
        <v>453</v>
      </c>
      <c r="M146" s="383" t="s">
        <v>974</v>
      </c>
      <c r="N146" s="53" t="s">
        <v>975</v>
      </c>
      <c r="O146" s="73" t="s">
        <v>976</v>
      </c>
      <c r="P146" s="53" t="s">
        <v>101</v>
      </c>
      <c r="Q146" s="56" t="s">
        <v>72</v>
      </c>
      <c r="R146" s="115" t="s">
        <v>977</v>
      </c>
      <c r="S146" s="53" t="s">
        <v>978</v>
      </c>
      <c r="T146" s="142">
        <v>63.08</v>
      </c>
      <c r="U146" s="137">
        <v>3</v>
      </c>
      <c r="V146" s="143">
        <v>1275</v>
      </c>
      <c r="W146" s="73" t="s">
        <v>803</v>
      </c>
      <c r="X146" s="144">
        <v>510000</v>
      </c>
      <c r="Y146" s="53" t="s">
        <v>68</v>
      </c>
      <c r="Z146" s="53" t="s">
        <v>170</v>
      </c>
      <c r="AA146" s="53" t="s">
        <v>57</v>
      </c>
      <c r="AB146" s="34" t="s">
        <v>1816</v>
      </c>
      <c r="AC146" s="69" t="s">
        <v>1831</v>
      </c>
      <c r="AD146" s="175"/>
    </row>
    <row r="147" spans="2:64" s="33" customFormat="1" ht="102" customHeight="1" x14ac:dyDescent="0.25">
      <c r="B147" s="95">
        <v>44</v>
      </c>
      <c r="C147" s="177" t="s">
        <v>1098</v>
      </c>
      <c r="D147" s="178" t="s">
        <v>1099</v>
      </c>
      <c r="E147" s="179">
        <v>42935</v>
      </c>
      <c r="F147" s="28">
        <v>42948</v>
      </c>
      <c r="G147" s="180">
        <v>42776</v>
      </c>
      <c r="H147" s="180">
        <v>42888</v>
      </c>
      <c r="I147" s="180">
        <v>42766</v>
      </c>
      <c r="J147" s="120" t="s">
        <v>48</v>
      </c>
      <c r="K147" s="177" t="s">
        <v>601</v>
      </c>
      <c r="L147" s="174" t="s">
        <v>115</v>
      </c>
      <c r="M147" s="382" t="s">
        <v>50</v>
      </c>
      <c r="N147" s="174" t="s">
        <v>1100</v>
      </c>
      <c r="O147" s="174" t="s">
        <v>1104</v>
      </c>
      <c r="P147" s="53" t="s">
        <v>101</v>
      </c>
      <c r="Q147" s="174" t="s">
        <v>552</v>
      </c>
      <c r="R147" s="121" t="s">
        <v>188</v>
      </c>
      <c r="S147" s="67" t="s">
        <v>189</v>
      </c>
      <c r="T147" s="181">
        <v>33</v>
      </c>
      <c r="U147" s="182">
        <v>5</v>
      </c>
      <c r="V147" s="183">
        <v>2488.33</v>
      </c>
      <c r="W147" s="174" t="s">
        <v>55</v>
      </c>
      <c r="X147" s="184">
        <v>597200</v>
      </c>
      <c r="Y147" s="53" t="s">
        <v>68</v>
      </c>
      <c r="Z147" s="53" t="s">
        <v>170</v>
      </c>
      <c r="AA147" s="53" t="s">
        <v>57</v>
      </c>
      <c r="AB147" s="34" t="s">
        <v>1816</v>
      </c>
      <c r="AC147" s="69" t="s">
        <v>1831</v>
      </c>
      <c r="AD147" s="174"/>
    </row>
    <row r="148" spans="2:64" s="71" customFormat="1" ht="102" customHeight="1" x14ac:dyDescent="0.25">
      <c r="B148" s="95">
        <v>45</v>
      </c>
      <c r="C148" s="177" t="s">
        <v>1098</v>
      </c>
      <c r="D148" s="178" t="s">
        <v>1099</v>
      </c>
      <c r="E148" s="179">
        <v>42935</v>
      </c>
      <c r="F148" s="28">
        <v>42948</v>
      </c>
      <c r="G148" s="180">
        <v>42776</v>
      </c>
      <c r="H148" s="180">
        <v>42888</v>
      </c>
      <c r="I148" s="180">
        <v>42766</v>
      </c>
      <c r="J148" s="120" t="s">
        <v>48</v>
      </c>
      <c r="K148" s="177" t="s">
        <v>601</v>
      </c>
      <c r="L148" s="174" t="s">
        <v>115</v>
      </c>
      <c r="M148" s="382" t="s">
        <v>50</v>
      </c>
      <c r="N148" s="174" t="s">
        <v>1100</v>
      </c>
      <c r="O148" s="174" t="s">
        <v>1105</v>
      </c>
      <c r="P148" s="53" t="s">
        <v>101</v>
      </c>
      <c r="Q148" s="174" t="s">
        <v>552</v>
      </c>
      <c r="R148" s="121" t="s">
        <v>188</v>
      </c>
      <c r="S148" s="67" t="s">
        <v>189</v>
      </c>
      <c r="T148" s="181">
        <v>37</v>
      </c>
      <c r="U148" s="182">
        <v>5</v>
      </c>
      <c r="V148" s="183">
        <v>2955.25</v>
      </c>
      <c r="W148" s="174" t="s">
        <v>55</v>
      </c>
      <c r="X148" s="184">
        <v>709260</v>
      </c>
      <c r="Y148" s="53" t="s">
        <v>68</v>
      </c>
      <c r="Z148" s="53" t="s">
        <v>170</v>
      </c>
      <c r="AA148" s="53" t="s">
        <v>57</v>
      </c>
      <c r="AB148" s="34" t="s">
        <v>1816</v>
      </c>
      <c r="AC148" s="69" t="s">
        <v>1831</v>
      </c>
      <c r="AD148" s="174"/>
    </row>
    <row r="149" spans="2:64" s="71" customFormat="1" ht="102" customHeight="1" x14ac:dyDescent="0.25">
      <c r="B149" s="95">
        <v>46</v>
      </c>
      <c r="C149" s="34" t="s">
        <v>1032</v>
      </c>
      <c r="D149" s="139" t="s">
        <v>1033</v>
      </c>
      <c r="E149" s="28">
        <v>42934</v>
      </c>
      <c r="F149" s="28">
        <v>42948</v>
      </c>
      <c r="G149" s="28">
        <v>42871</v>
      </c>
      <c r="H149" s="28">
        <v>42906</v>
      </c>
      <c r="I149" s="28">
        <v>42855</v>
      </c>
      <c r="J149" s="120" t="s">
        <v>48</v>
      </c>
      <c r="K149" s="53" t="s">
        <v>630</v>
      </c>
      <c r="L149" s="69" t="s">
        <v>453</v>
      </c>
      <c r="M149" s="383" t="s">
        <v>1034</v>
      </c>
      <c r="N149" s="53" t="s">
        <v>1035</v>
      </c>
      <c r="O149" s="73" t="s">
        <v>1137</v>
      </c>
      <c r="P149" s="53" t="s">
        <v>101</v>
      </c>
      <c r="Q149" s="56" t="s">
        <v>72</v>
      </c>
      <c r="R149" s="115" t="s">
        <v>1196</v>
      </c>
      <c r="S149" s="53" t="s">
        <v>1036</v>
      </c>
      <c r="T149" s="142">
        <v>18.54</v>
      </c>
      <c r="U149" s="137">
        <v>7</v>
      </c>
      <c r="V149" s="143">
        <v>2570.75</v>
      </c>
      <c r="W149" s="73" t="s">
        <v>55</v>
      </c>
      <c r="X149" s="144">
        <v>440700</v>
      </c>
      <c r="Y149" s="53" t="s">
        <v>68</v>
      </c>
      <c r="Z149" s="53" t="s">
        <v>170</v>
      </c>
      <c r="AA149" s="53" t="s">
        <v>57</v>
      </c>
      <c r="AB149" s="34" t="s">
        <v>1816</v>
      </c>
      <c r="AC149" s="69" t="s">
        <v>1831</v>
      </c>
      <c r="AD149" s="175"/>
    </row>
    <row r="150" spans="2:64" s="71" customFormat="1" ht="102" customHeight="1" x14ac:dyDescent="0.25">
      <c r="B150" s="95" t="s">
        <v>1811</v>
      </c>
      <c r="C150" s="34" t="s">
        <v>1812</v>
      </c>
      <c r="D150" s="139" t="s">
        <v>1813</v>
      </c>
      <c r="E150" s="28">
        <v>42947</v>
      </c>
      <c r="F150" s="28">
        <v>42948</v>
      </c>
      <c r="G150" s="28"/>
      <c r="H150" s="28"/>
      <c r="I150" s="28"/>
      <c r="J150" s="120" t="s">
        <v>48</v>
      </c>
      <c r="K150" s="53" t="s">
        <v>601</v>
      </c>
      <c r="L150" s="69" t="s">
        <v>420</v>
      </c>
      <c r="M150" s="383" t="s">
        <v>50</v>
      </c>
      <c r="N150" s="53" t="s">
        <v>1865</v>
      </c>
      <c r="O150" s="73" t="s">
        <v>1814</v>
      </c>
      <c r="P150" s="53" t="s">
        <v>1224</v>
      </c>
      <c r="Q150" s="56" t="s">
        <v>1224</v>
      </c>
      <c r="R150" s="115" t="s">
        <v>1815</v>
      </c>
      <c r="S150" s="53" t="s">
        <v>342</v>
      </c>
      <c r="T150" s="142">
        <v>40</v>
      </c>
      <c r="U150" s="137">
        <v>8</v>
      </c>
      <c r="V150" s="143">
        <v>5261.74</v>
      </c>
      <c r="W150" s="73" t="s">
        <v>55</v>
      </c>
      <c r="X150" s="144">
        <v>796900</v>
      </c>
      <c r="Y150" s="53" t="s">
        <v>68</v>
      </c>
      <c r="Z150" s="53" t="s">
        <v>170</v>
      </c>
      <c r="AA150" s="53" t="s">
        <v>57</v>
      </c>
      <c r="AB150" s="53" t="s">
        <v>1741</v>
      </c>
      <c r="AC150" s="190"/>
      <c r="AD150" s="175"/>
    </row>
    <row r="151" spans="2:64" s="25" customFormat="1" ht="114.75" customHeight="1" x14ac:dyDescent="0.25">
      <c r="B151" s="95">
        <v>47</v>
      </c>
      <c r="C151" s="53" t="s">
        <v>610</v>
      </c>
      <c r="D151" s="119" t="s">
        <v>611</v>
      </c>
      <c r="E151" s="28">
        <v>42895</v>
      </c>
      <c r="F151" s="28">
        <v>42948</v>
      </c>
      <c r="G151" s="107">
        <v>42765</v>
      </c>
      <c r="H151" s="107">
        <v>42853</v>
      </c>
      <c r="I151" s="107">
        <v>42766</v>
      </c>
      <c r="J151" s="120" t="s">
        <v>48</v>
      </c>
      <c r="K151" s="53" t="s">
        <v>601</v>
      </c>
      <c r="L151" s="5" t="s">
        <v>420</v>
      </c>
      <c r="M151" s="382" t="s">
        <v>423</v>
      </c>
      <c r="N151" s="5" t="s">
        <v>612</v>
      </c>
      <c r="O151" s="5" t="s">
        <v>1143</v>
      </c>
      <c r="P151" s="53" t="s">
        <v>613</v>
      </c>
      <c r="Q151" s="56" t="s">
        <v>746</v>
      </c>
      <c r="R151" s="126" t="s">
        <v>506</v>
      </c>
      <c r="S151" s="5" t="s">
        <v>614</v>
      </c>
      <c r="T151" s="127">
        <v>3</v>
      </c>
      <c r="U151" s="36">
        <v>9</v>
      </c>
      <c r="V151" s="128">
        <v>642</v>
      </c>
      <c r="W151" s="5" t="s">
        <v>55</v>
      </c>
      <c r="X151" s="128">
        <v>85600</v>
      </c>
      <c r="Y151" s="53" t="s">
        <v>68</v>
      </c>
      <c r="Z151" s="53" t="s">
        <v>170</v>
      </c>
      <c r="AA151" s="5" t="s">
        <v>57</v>
      </c>
      <c r="AB151" s="5" t="s">
        <v>1741</v>
      </c>
      <c r="AC151" s="69"/>
      <c r="AD151" s="5"/>
    </row>
    <row r="152" spans="2:64" s="25" customFormat="1" ht="168" customHeight="1" x14ac:dyDescent="0.25">
      <c r="B152" s="95">
        <v>48</v>
      </c>
      <c r="C152" s="53" t="s">
        <v>610</v>
      </c>
      <c r="D152" s="119" t="s">
        <v>611</v>
      </c>
      <c r="E152" s="28">
        <v>42895</v>
      </c>
      <c r="F152" s="28">
        <v>42948</v>
      </c>
      <c r="G152" s="107">
        <v>42765</v>
      </c>
      <c r="H152" s="107">
        <v>42853</v>
      </c>
      <c r="I152" s="107">
        <v>42766</v>
      </c>
      <c r="J152" s="120" t="s">
        <v>48</v>
      </c>
      <c r="K152" s="53" t="s">
        <v>601</v>
      </c>
      <c r="L152" s="5" t="s">
        <v>420</v>
      </c>
      <c r="M152" s="382" t="s">
        <v>423</v>
      </c>
      <c r="N152" s="5" t="s">
        <v>612</v>
      </c>
      <c r="O152" s="5" t="s">
        <v>624</v>
      </c>
      <c r="P152" s="53" t="s">
        <v>615</v>
      </c>
      <c r="Q152" s="56" t="s">
        <v>62</v>
      </c>
      <c r="R152" s="126" t="s">
        <v>506</v>
      </c>
      <c r="S152" s="5" t="s">
        <v>614</v>
      </c>
      <c r="T152" s="127">
        <v>3</v>
      </c>
      <c r="U152" s="36">
        <v>9</v>
      </c>
      <c r="V152" s="128">
        <v>618.75</v>
      </c>
      <c r="W152" s="5" t="s">
        <v>55</v>
      </c>
      <c r="X152" s="129">
        <v>82500</v>
      </c>
      <c r="Y152" s="53" t="s">
        <v>68</v>
      </c>
      <c r="Z152" s="53" t="s">
        <v>170</v>
      </c>
      <c r="AA152" s="5" t="s">
        <v>57</v>
      </c>
      <c r="AB152" s="5" t="s">
        <v>1741</v>
      </c>
      <c r="AC152" s="69"/>
      <c r="AD152" s="5"/>
    </row>
    <row r="153" spans="2:64" s="25" customFormat="1" ht="102" customHeight="1" x14ac:dyDescent="0.25">
      <c r="B153" s="95">
        <v>49</v>
      </c>
      <c r="C153" s="53" t="s">
        <v>640</v>
      </c>
      <c r="D153" s="119" t="s">
        <v>641</v>
      </c>
      <c r="E153" s="28">
        <v>42934</v>
      </c>
      <c r="F153" s="28">
        <v>42948</v>
      </c>
      <c r="G153" s="107">
        <v>42837</v>
      </c>
      <c r="H153" s="107">
        <v>42853</v>
      </c>
      <c r="I153" s="107">
        <v>42766</v>
      </c>
      <c r="J153" s="120" t="s">
        <v>48</v>
      </c>
      <c r="K153" s="53" t="s">
        <v>630</v>
      </c>
      <c r="L153" s="5" t="s">
        <v>169</v>
      </c>
      <c r="M153" s="382" t="s">
        <v>642</v>
      </c>
      <c r="N153" s="5" t="s">
        <v>643</v>
      </c>
      <c r="O153" s="5" t="s">
        <v>665</v>
      </c>
      <c r="P153" s="53" t="s">
        <v>644</v>
      </c>
      <c r="Q153" s="5" t="s">
        <v>645</v>
      </c>
      <c r="R153" s="126" t="s">
        <v>680</v>
      </c>
      <c r="S153" s="5" t="s">
        <v>646</v>
      </c>
      <c r="T153" s="127">
        <v>14.2</v>
      </c>
      <c r="U153" s="36">
        <v>10</v>
      </c>
      <c r="V153" s="117">
        <v>2589.67</v>
      </c>
      <c r="W153" s="5" t="s">
        <v>55</v>
      </c>
      <c r="X153" s="117">
        <v>310760</v>
      </c>
      <c r="Y153" s="53" t="s">
        <v>68</v>
      </c>
      <c r="Z153" s="69" t="s">
        <v>170</v>
      </c>
      <c r="AA153" s="53" t="s">
        <v>57</v>
      </c>
      <c r="AB153" s="34" t="s">
        <v>1816</v>
      </c>
      <c r="AC153" s="69" t="s">
        <v>1831</v>
      </c>
      <c r="AD153" s="5"/>
    </row>
    <row r="154" spans="2:64" s="25" customFormat="1" ht="102" x14ac:dyDescent="0.25">
      <c r="B154" s="95">
        <v>50</v>
      </c>
      <c r="C154" s="34" t="s">
        <v>1017</v>
      </c>
      <c r="D154" s="139" t="s">
        <v>1018</v>
      </c>
      <c r="E154" s="28">
        <v>42934</v>
      </c>
      <c r="F154" s="28">
        <v>42948</v>
      </c>
      <c r="G154" s="28">
        <v>42898</v>
      </c>
      <c r="H154" s="28">
        <v>42913</v>
      </c>
      <c r="I154" s="28">
        <v>42886</v>
      </c>
      <c r="J154" s="120" t="s">
        <v>48</v>
      </c>
      <c r="K154" s="53" t="s">
        <v>630</v>
      </c>
      <c r="L154" s="69" t="s">
        <v>453</v>
      </c>
      <c r="M154" s="383" t="s">
        <v>1019</v>
      </c>
      <c r="N154" s="53" t="s">
        <v>1020</v>
      </c>
      <c r="O154" s="73" t="s">
        <v>1021</v>
      </c>
      <c r="P154" s="53" t="s">
        <v>101</v>
      </c>
      <c r="Q154" s="56" t="s">
        <v>301</v>
      </c>
      <c r="R154" s="115" t="s">
        <v>1023</v>
      </c>
      <c r="S154" s="53" t="s">
        <v>1024</v>
      </c>
      <c r="T154" s="142">
        <v>20.2</v>
      </c>
      <c r="U154" s="137">
        <v>10</v>
      </c>
      <c r="V154" s="143">
        <v>238.16</v>
      </c>
      <c r="W154" s="73" t="s">
        <v>65</v>
      </c>
      <c r="X154" s="144">
        <v>685900</v>
      </c>
      <c r="Y154" s="53" t="s">
        <v>68</v>
      </c>
      <c r="Z154" s="53" t="s">
        <v>170</v>
      </c>
      <c r="AA154" s="53" t="s">
        <v>57</v>
      </c>
      <c r="AB154" s="34" t="s">
        <v>1816</v>
      </c>
      <c r="AC154" s="69" t="s">
        <v>1831</v>
      </c>
      <c r="AD154" s="175" t="s">
        <v>1025</v>
      </c>
      <c r="AE154" s="252"/>
      <c r="AF154" s="252"/>
      <c r="AG154" s="252"/>
      <c r="AH154" s="252"/>
      <c r="AI154" s="252"/>
      <c r="AJ154" s="252"/>
      <c r="AK154" s="252"/>
      <c r="AL154" s="252"/>
      <c r="AM154" s="252"/>
      <c r="AN154" s="252"/>
      <c r="AO154" s="252"/>
      <c r="AP154" s="252"/>
      <c r="AQ154" s="252"/>
      <c r="AR154" s="252"/>
      <c r="AS154" s="252"/>
      <c r="AT154" s="252"/>
      <c r="AU154" s="252"/>
      <c r="AV154" s="252"/>
      <c r="AW154" s="252"/>
      <c r="AX154" s="252"/>
      <c r="AY154" s="252"/>
      <c r="AZ154" s="252"/>
      <c r="BA154" s="252"/>
      <c r="BB154" s="252"/>
      <c r="BC154" s="252"/>
      <c r="BD154" s="252"/>
      <c r="BE154" s="252"/>
      <c r="BF154" s="252"/>
      <c r="BG154" s="252"/>
      <c r="BH154" s="252"/>
      <c r="BI154" s="252"/>
      <c r="BJ154" s="252"/>
      <c r="BK154" s="252"/>
      <c r="BL154" s="252"/>
    </row>
    <row r="155" spans="2:64" s="25" customFormat="1" ht="110.25" customHeight="1" x14ac:dyDescent="0.25">
      <c r="B155" s="95">
        <v>51</v>
      </c>
      <c r="C155" s="53" t="s">
        <v>599</v>
      </c>
      <c r="D155" s="119" t="s">
        <v>600</v>
      </c>
      <c r="E155" s="28">
        <v>42894</v>
      </c>
      <c r="F155" s="28">
        <v>42948</v>
      </c>
      <c r="G155" s="107">
        <v>42761</v>
      </c>
      <c r="H155" s="107">
        <v>42839</v>
      </c>
      <c r="I155" s="107">
        <v>42766</v>
      </c>
      <c r="J155" s="120" t="s">
        <v>48</v>
      </c>
      <c r="K155" s="53" t="s">
        <v>601</v>
      </c>
      <c r="L155" s="5" t="s">
        <v>420</v>
      </c>
      <c r="M155" s="382" t="s">
        <v>423</v>
      </c>
      <c r="N155" s="5" t="s">
        <v>602</v>
      </c>
      <c r="O155" s="5" t="s">
        <v>1176</v>
      </c>
      <c r="P155" s="53" t="s">
        <v>604</v>
      </c>
      <c r="Q155" s="5" t="s">
        <v>369</v>
      </c>
      <c r="R155" s="126" t="s">
        <v>63</v>
      </c>
      <c r="S155" s="5" t="s">
        <v>64</v>
      </c>
      <c r="T155" s="127">
        <v>48.7</v>
      </c>
      <c r="U155" s="36">
        <v>15</v>
      </c>
      <c r="V155" s="128">
        <v>1518.6</v>
      </c>
      <c r="W155" s="5" t="s">
        <v>65</v>
      </c>
      <c r="X155" s="129">
        <v>971800</v>
      </c>
      <c r="Y155" s="53" t="s">
        <v>68</v>
      </c>
      <c r="Z155" s="53" t="s">
        <v>170</v>
      </c>
      <c r="AA155" s="5" t="s">
        <v>57</v>
      </c>
      <c r="AB155" s="34" t="s">
        <v>1816</v>
      </c>
      <c r="AC155" s="69" t="s">
        <v>1831</v>
      </c>
      <c r="AD155" s="5" t="s">
        <v>606</v>
      </c>
      <c r="AE155" s="252"/>
      <c r="AF155" s="252"/>
      <c r="AG155" s="252"/>
      <c r="AH155" s="252"/>
      <c r="AI155" s="252"/>
      <c r="AJ155" s="252"/>
      <c r="AK155" s="252"/>
      <c r="AL155" s="252"/>
      <c r="AM155" s="252"/>
      <c r="AN155" s="252"/>
      <c r="AO155" s="252"/>
      <c r="AP155" s="252"/>
      <c r="AQ155" s="252"/>
      <c r="AR155" s="252"/>
      <c r="AS155" s="252"/>
      <c r="AT155" s="252"/>
      <c r="AU155" s="252"/>
      <c r="AV155" s="252"/>
      <c r="AW155" s="252"/>
      <c r="AX155" s="252"/>
      <c r="AY155" s="252"/>
      <c r="AZ155" s="252"/>
      <c r="BA155" s="252"/>
      <c r="BB155" s="252"/>
      <c r="BC155" s="252"/>
      <c r="BD155" s="252"/>
      <c r="BE155" s="252"/>
      <c r="BF155" s="252"/>
      <c r="BG155" s="252"/>
      <c r="BH155" s="252"/>
      <c r="BI155" s="252"/>
      <c r="BJ155" s="252"/>
      <c r="BK155" s="252"/>
      <c r="BL155" s="252"/>
    </row>
    <row r="156" spans="2:64" s="33" customFormat="1" ht="93" customHeight="1" x14ac:dyDescent="0.25">
      <c r="B156" s="95">
        <v>52</v>
      </c>
      <c r="C156" s="53" t="s">
        <v>655</v>
      </c>
      <c r="D156" s="119" t="s">
        <v>656</v>
      </c>
      <c r="E156" s="28">
        <v>42935</v>
      </c>
      <c r="F156" s="28">
        <v>42948</v>
      </c>
      <c r="G156" s="107">
        <v>42899</v>
      </c>
      <c r="H156" s="107">
        <v>42909</v>
      </c>
      <c r="I156" s="107">
        <v>42825</v>
      </c>
      <c r="J156" s="120" t="s">
        <v>48</v>
      </c>
      <c r="K156" s="53" t="s">
        <v>630</v>
      </c>
      <c r="L156" s="5" t="s">
        <v>169</v>
      </c>
      <c r="M156" s="382" t="s">
        <v>1114</v>
      </c>
      <c r="N156" s="5" t="s">
        <v>657</v>
      </c>
      <c r="O156" s="5" t="s">
        <v>668</v>
      </c>
      <c r="P156" s="34" t="s">
        <v>659</v>
      </c>
      <c r="Q156" s="5" t="s">
        <v>660</v>
      </c>
      <c r="R156" s="126" t="s">
        <v>63</v>
      </c>
      <c r="S156" s="56" t="s">
        <v>661</v>
      </c>
      <c r="T156" s="132">
        <v>65.599999999999994</v>
      </c>
      <c r="U156" s="114">
        <v>15</v>
      </c>
      <c r="V156" s="133">
        <v>19062.5</v>
      </c>
      <c r="W156" s="56" t="s">
        <v>65</v>
      </c>
      <c r="X156" s="134">
        <v>1525000</v>
      </c>
      <c r="Y156" s="53" t="s">
        <v>68</v>
      </c>
      <c r="Z156" s="69" t="s">
        <v>170</v>
      </c>
      <c r="AA156" s="53" t="s">
        <v>57</v>
      </c>
      <c r="AB156" s="34" t="s">
        <v>1816</v>
      </c>
      <c r="AC156" s="69" t="s">
        <v>1831</v>
      </c>
      <c r="AD156" s="5" t="s">
        <v>662</v>
      </c>
      <c r="AE156" s="253"/>
      <c r="AF156" s="253"/>
      <c r="AG156" s="253"/>
      <c r="AH156" s="253"/>
      <c r="AI156" s="253"/>
      <c r="AJ156" s="253"/>
      <c r="AK156" s="253"/>
      <c r="AL156" s="253"/>
      <c r="AM156" s="253"/>
      <c r="AN156" s="253"/>
      <c r="AO156" s="253"/>
      <c r="AP156" s="253"/>
      <c r="AQ156" s="253"/>
      <c r="AR156" s="253"/>
      <c r="AS156" s="253"/>
      <c r="AT156" s="253"/>
      <c r="AU156" s="253"/>
      <c r="AV156" s="253"/>
      <c r="AW156" s="253"/>
      <c r="AX156" s="253"/>
      <c r="AY156" s="253"/>
      <c r="AZ156" s="253"/>
      <c r="BA156" s="253"/>
      <c r="BB156" s="253"/>
      <c r="BC156" s="253"/>
      <c r="BD156" s="253"/>
      <c r="BE156" s="253"/>
      <c r="BF156" s="253"/>
      <c r="BG156" s="253"/>
      <c r="BH156" s="253"/>
      <c r="BI156" s="253"/>
      <c r="BJ156" s="253"/>
      <c r="BK156" s="253"/>
      <c r="BL156" s="253"/>
    </row>
    <row r="157" spans="2:64" s="33" customFormat="1" ht="191.25" customHeight="1" x14ac:dyDescent="0.25">
      <c r="B157" s="95">
        <v>53</v>
      </c>
      <c r="C157" s="34" t="s">
        <v>964</v>
      </c>
      <c r="D157" s="139" t="s">
        <v>965</v>
      </c>
      <c r="E157" s="28">
        <v>42929</v>
      </c>
      <c r="F157" s="28">
        <v>42948</v>
      </c>
      <c r="G157" s="28">
        <v>42843</v>
      </c>
      <c r="H157" s="28">
        <v>42913</v>
      </c>
      <c r="I157" s="28">
        <v>42794</v>
      </c>
      <c r="J157" s="120" t="s">
        <v>48</v>
      </c>
      <c r="K157" s="53" t="s">
        <v>630</v>
      </c>
      <c r="L157" s="69" t="s">
        <v>453</v>
      </c>
      <c r="M157" s="383" t="s">
        <v>966</v>
      </c>
      <c r="N157" s="53" t="s">
        <v>967</v>
      </c>
      <c r="O157" s="73" t="s">
        <v>968</v>
      </c>
      <c r="P157" s="53" t="s">
        <v>101</v>
      </c>
      <c r="Q157" s="53" t="s">
        <v>969</v>
      </c>
      <c r="R157" s="115" t="s">
        <v>63</v>
      </c>
      <c r="S157" s="53" t="s">
        <v>970</v>
      </c>
      <c r="T157" s="142">
        <v>155</v>
      </c>
      <c r="U157" s="137">
        <v>15</v>
      </c>
      <c r="V157" s="143">
        <v>9650</v>
      </c>
      <c r="W157" s="73" t="s">
        <v>803</v>
      </c>
      <c r="X157" s="144">
        <v>772000</v>
      </c>
      <c r="Y157" s="53" t="s">
        <v>68</v>
      </c>
      <c r="Z157" s="53" t="s">
        <v>170</v>
      </c>
      <c r="AA157" s="53" t="s">
        <v>57</v>
      </c>
      <c r="AB157" s="34" t="s">
        <v>1816</v>
      </c>
      <c r="AC157" s="69" t="s">
        <v>1831</v>
      </c>
      <c r="AD157" s="175" t="s">
        <v>971</v>
      </c>
    </row>
    <row r="158" spans="2:64" s="25" customFormat="1" ht="191.25" customHeight="1" x14ac:dyDescent="0.25">
      <c r="B158" s="95">
        <v>54</v>
      </c>
      <c r="C158" s="34" t="s">
        <v>1048</v>
      </c>
      <c r="D158" s="139" t="s">
        <v>1044</v>
      </c>
      <c r="E158" s="28">
        <v>42934</v>
      </c>
      <c r="F158" s="28">
        <v>42948</v>
      </c>
      <c r="G158" s="28">
        <v>42858</v>
      </c>
      <c r="H158" s="28">
        <v>42913</v>
      </c>
      <c r="I158" s="28">
        <v>42825</v>
      </c>
      <c r="J158" s="120" t="s">
        <v>48</v>
      </c>
      <c r="K158" s="53" t="s">
        <v>630</v>
      </c>
      <c r="L158" s="69" t="s">
        <v>453</v>
      </c>
      <c r="M158" s="383" t="s">
        <v>1049</v>
      </c>
      <c r="N158" s="53" t="s">
        <v>1050</v>
      </c>
      <c r="O158" s="73" t="s">
        <v>1151</v>
      </c>
      <c r="P158" s="53" t="s">
        <v>101</v>
      </c>
      <c r="Q158" s="53" t="s">
        <v>1051</v>
      </c>
      <c r="R158" s="115" t="s">
        <v>63</v>
      </c>
      <c r="S158" s="53" t="s">
        <v>1052</v>
      </c>
      <c r="T158" s="142">
        <v>198.5</v>
      </c>
      <c r="U158" s="137">
        <v>15</v>
      </c>
      <c r="V158" s="143">
        <v>3546.26</v>
      </c>
      <c r="W158" s="73" t="s">
        <v>803</v>
      </c>
      <c r="X158" s="144">
        <v>283700</v>
      </c>
      <c r="Y158" s="53" t="s">
        <v>68</v>
      </c>
      <c r="Z158" s="53" t="s">
        <v>170</v>
      </c>
      <c r="AA158" s="53" t="s">
        <v>57</v>
      </c>
      <c r="AB158" s="53" t="s">
        <v>1741</v>
      </c>
      <c r="AC158" s="190"/>
      <c r="AD158" s="175" t="s">
        <v>971</v>
      </c>
    </row>
    <row r="159" spans="2:64" s="25" customFormat="1" ht="191.25" customHeight="1" x14ac:dyDescent="0.25">
      <c r="B159" s="95" t="s">
        <v>1724</v>
      </c>
      <c r="C159" s="34" t="s">
        <v>1725</v>
      </c>
      <c r="D159" s="139" t="s">
        <v>1726</v>
      </c>
      <c r="E159" s="28">
        <v>42942</v>
      </c>
      <c r="F159" s="28">
        <v>42948</v>
      </c>
      <c r="G159" s="28"/>
      <c r="H159" s="28">
        <v>42899</v>
      </c>
      <c r="I159" s="28">
        <v>42794</v>
      </c>
      <c r="J159" s="120" t="s">
        <v>48</v>
      </c>
      <c r="K159" s="53" t="s">
        <v>630</v>
      </c>
      <c r="L159" s="69" t="s">
        <v>290</v>
      </c>
      <c r="M159" s="383" t="s">
        <v>1727</v>
      </c>
      <c r="N159" s="53" t="s">
        <v>1728</v>
      </c>
      <c r="O159" s="73" t="s">
        <v>1729</v>
      </c>
      <c r="P159" s="53" t="s">
        <v>455</v>
      </c>
      <c r="Q159" s="53" t="s">
        <v>1732</v>
      </c>
      <c r="R159" s="115" t="s">
        <v>63</v>
      </c>
      <c r="S159" s="53" t="s">
        <v>1730</v>
      </c>
      <c r="T159" s="142">
        <v>93.1</v>
      </c>
      <c r="U159" s="137">
        <v>15</v>
      </c>
      <c r="V159" s="143">
        <v>1525</v>
      </c>
      <c r="W159" s="73" t="s">
        <v>65</v>
      </c>
      <c r="X159" s="144">
        <v>1663800</v>
      </c>
      <c r="Y159" s="53" t="s">
        <v>1731</v>
      </c>
      <c r="Z159" s="53" t="s">
        <v>170</v>
      </c>
      <c r="AA159" s="53" t="s">
        <v>57</v>
      </c>
      <c r="AB159" s="53" t="s">
        <v>1741</v>
      </c>
      <c r="AC159" s="190"/>
      <c r="AD159" s="175"/>
    </row>
    <row r="160" spans="2:64" s="25" customFormat="1" ht="106.5" customHeight="1" x14ac:dyDescent="0.25">
      <c r="B160" s="95">
        <v>55</v>
      </c>
      <c r="C160" s="34" t="s">
        <v>1043</v>
      </c>
      <c r="D160" s="139" t="s">
        <v>1044</v>
      </c>
      <c r="E160" s="28">
        <v>42934</v>
      </c>
      <c r="F160" s="28">
        <v>42948</v>
      </c>
      <c r="G160" s="28">
        <v>42873</v>
      </c>
      <c r="H160" s="28">
        <v>42906</v>
      </c>
      <c r="I160" s="28">
        <v>42855</v>
      </c>
      <c r="J160" s="120" t="s">
        <v>48</v>
      </c>
      <c r="K160" s="53" t="s">
        <v>630</v>
      </c>
      <c r="L160" s="69" t="s">
        <v>453</v>
      </c>
      <c r="M160" s="383" t="s">
        <v>1045</v>
      </c>
      <c r="N160" s="53" t="s">
        <v>1046</v>
      </c>
      <c r="O160" s="73" t="s">
        <v>1139</v>
      </c>
      <c r="P160" s="53" t="s">
        <v>101</v>
      </c>
      <c r="Q160" s="56" t="s">
        <v>269</v>
      </c>
      <c r="R160" s="115" t="s">
        <v>1198</v>
      </c>
      <c r="S160" s="53" t="s">
        <v>1047</v>
      </c>
      <c r="T160" s="142">
        <v>67.5</v>
      </c>
      <c r="U160" s="137">
        <v>20</v>
      </c>
      <c r="V160" s="143">
        <v>15475</v>
      </c>
      <c r="W160" s="73" t="s">
        <v>55</v>
      </c>
      <c r="X160" s="144">
        <v>928500</v>
      </c>
      <c r="Y160" s="53" t="s">
        <v>68</v>
      </c>
      <c r="Z160" s="53" t="s">
        <v>170</v>
      </c>
      <c r="AA160" s="53" t="s">
        <v>57</v>
      </c>
      <c r="AB160" s="34" t="s">
        <v>1816</v>
      </c>
      <c r="AC160" s="69" t="s">
        <v>1831</v>
      </c>
      <c r="AD160" s="175"/>
    </row>
    <row r="161" spans="2:64" s="25" customFormat="1" ht="102" customHeight="1" x14ac:dyDescent="0.25">
      <c r="B161" s="95">
        <v>56</v>
      </c>
      <c r="C161" s="53" t="s">
        <v>628</v>
      </c>
      <c r="D161" s="119" t="s">
        <v>629</v>
      </c>
      <c r="E161" s="28">
        <v>42927</v>
      </c>
      <c r="F161" s="28">
        <v>42948</v>
      </c>
      <c r="G161" s="107">
        <v>42913</v>
      </c>
      <c r="H161" s="66">
        <v>42907</v>
      </c>
      <c r="I161" s="107">
        <v>42825</v>
      </c>
      <c r="J161" s="120" t="s">
        <v>48</v>
      </c>
      <c r="K161" s="53" t="s">
        <v>630</v>
      </c>
      <c r="L161" s="5" t="s">
        <v>169</v>
      </c>
      <c r="M161" s="382" t="s">
        <v>50</v>
      </c>
      <c r="N161" s="5" t="s">
        <v>631</v>
      </c>
      <c r="O161" s="5" t="s">
        <v>669</v>
      </c>
      <c r="P161" s="53"/>
      <c r="Q161" s="5" t="s">
        <v>632</v>
      </c>
      <c r="R161" s="126" t="s">
        <v>30</v>
      </c>
      <c r="S161" s="5" t="s">
        <v>633</v>
      </c>
      <c r="T161" s="127">
        <v>53.4</v>
      </c>
      <c r="U161" s="36">
        <v>30</v>
      </c>
      <c r="V161" s="128">
        <v>58165</v>
      </c>
      <c r="W161" s="5" t="s">
        <v>55</v>
      </c>
      <c r="X161" s="129">
        <v>2326600</v>
      </c>
      <c r="Y161" s="53" t="s">
        <v>68</v>
      </c>
      <c r="Z161" s="69" t="s">
        <v>170</v>
      </c>
      <c r="AA161" s="53" t="s">
        <v>57</v>
      </c>
      <c r="AB161" s="5" t="s">
        <v>1741</v>
      </c>
      <c r="AC161" s="69"/>
      <c r="AD161" s="5" t="s">
        <v>634</v>
      </c>
    </row>
    <row r="162" spans="2:64" s="25" customFormat="1" ht="204" customHeight="1" x14ac:dyDescent="0.25">
      <c r="B162" s="95">
        <v>57</v>
      </c>
      <c r="C162" s="177"/>
      <c r="D162" s="178" t="s">
        <v>1101</v>
      </c>
      <c r="E162" s="179">
        <v>42935</v>
      </c>
      <c r="F162" s="28">
        <v>42948</v>
      </c>
      <c r="G162" s="180">
        <v>42823</v>
      </c>
      <c r="H162" s="180" t="s">
        <v>801</v>
      </c>
      <c r="I162" s="180">
        <v>42704</v>
      </c>
      <c r="J162" s="120" t="s">
        <v>48</v>
      </c>
      <c r="K162" s="177" t="s">
        <v>601</v>
      </c>
      <c r="L162" s="174" t="s">
        <v>115</v>
      </c>
      <c r="M162" s="382" t="s">
        <v>50</v>
      </c>
      <c r="N162" s="174" t="s">
        <v>1102</v>
      </c>
      <c r="O162" s="174" t="s">
        <v>1105</v>
      </c>
      <c r="P162" s="53" t="s">
        <v>101</v>
      </c>
      <c r="Q162" s="174" t="s">
        <v>95</v>
      </c>
      <c r="R162" s="185" t="s">
        <v>96</v>
      </c>
      <c r="S162" s="56" t="s">
        <v>478</v>
      </c>
      <c r="T162" s="181">
        <v>34.799999999999997</v>
      </c>
      <c r="U162" s="36" t="s">
        <v>398</v>
      </c>
      <c r="V162" s="183">
        <v>1349</v>
      </c>
      <c r="W162" s="174" t="s">
        <v>55</v>
      </c>
      <c r="X162" s="184">
        <v>672300</v>
      </c>
      <c r="Y162" s="53" t="s">
        <v>68</v>
      </c>
      <c r="Z162" s="53" t="s">
        <v>170</v>
      </c>
      <c r="AA162" s="53" t="s">
        <v>57</v>
      </c>
      <c r="AB162" s="34" t="s">
        <v>1816</v>
      </c>
      <c r="AC162" s="69" t="s">
        <v>1831</v>
      </c>
      <c r="AD162" s="174" t="s">
        <v>1103</v>
      </c>
    </row>
    <row r="163" spans="2:64" s="25" customFormat="1" ht="114.75" customHeight="1" x14ac:dyDescent="0.25">
      <c r="B163" s="95">
        <v>58</v>
      </c>
      <c r="C163" s="34" t="s">
        <v>1037</v>
      </c>
      <c r="D163" s="139" t="s">
        <v>1038</v>
      </c>
      <c r="E163" s="28">
        <v>42934</v>
      </c>
      <c r="F163" s="28">
        <v>42948</v>
      </c>
      <c r="G163" s="28">
        <v>42872</v>
      </c>
      <c r="H163" s="28">
        <v>42906</v>
      </c>
      <c r="I163" s="28">
        <v>42855</v>
      </c>
      <c r="J163" s="120" t="s">
        <v>48</v>
      </c>
      <c r="K163" s="53" t="s">
        <v>630</v>
      </c>
      <c r="L163" s="69" t="s">
        <v>453</v>
      </c>
      <c r="M163" s="383" t="s">
        <v>1039</v>
      </c>
      <c r="N163" s="53" t="s">
        <v>1040</v>
      </c>
      <c r="O163" s="73" t="s">
        <v>1138</v>
      </c>
      <c r="P163" s="53" t="s">
        <v>101</v>
      </c>
      <c r="Q163" s="56" t="s">
        <v>301</v>
      </c>
      <c r="R163" s="115" t="s">
        <v>1197</v>
      </c>
      <c r="S163" s="53" t="s">
        <v>1199</v>
      </c>
      <c r="T163" s="142">
        <v>34</v>
      </c>
      <c r="U163" s="137" t="s">
        <v>1202</v>
      </c>
      <c r="V163" s="143" t="s">
        <v>1042</v>
      </c>
      <c r="W163" s="73" t="s">
        <v>55</v>
      </c>
      <c r="X163" s="144">
        <v>733200</v>
      </c>
      <c r="Y163" s="53" t="s">
        <v>68</v>
      </c>
      <c r="Z163" s="53" t="s">
        <v>170</v>
      </c>
      <c r="AA163" s="53" t="s">
        <v>57</v>
      </c>
      <c r="AB163" s="34" t="s">
        <v>1816</v>
      </c>
      <c r="AC163" s="69" t="s">
        <v>1831</v>
      </c>
      <c r="AD163" s="53" t="s">
        <v>1041</v>
      </c>
    </row>
    <row r="164" spans="2:64" s="33" customFormat="1" ht="127.5" customHeight="1" x14ac:dyDescent="0.25">
      <c r="B164" s="95">
        <v>59</v>
      </c>
      <c r="C164" s="53" t="s">
        <v>111</v>
      </c>
      <c r="D164" s="119" t="s">
        <v>112</v>
      </c>
      <c r="E164" s="28">
        <v>42916</v>
      </c>
      <c r="F164" s="28">
        <v>42948</v>
      </c>
      <c r="G164" s="107">
        <v>42907</v>
      </c>
      <c r="H164" s="107" t="s">
        <v>48</v>
      </c>
      <c r="I164" s="107">
        <v>42766</v>
      </c>
      <c r="J164" s="120" t="s">
        <v>48</v>
      </c>
      <c r="K164" s="53" t="s">
        <v>283</v>
      </c>
      <c r="L164" s="5" t="s">
        <v>93</v>
      </c>
      <c r="M164" s="382" t="s">
        <v>1113</v>
      </c>
      <c r="N164" s="5" t="s">
        <v>113</v>
      </c>
      <c r="O164" s="5" t="s">
        <v>1144</v>
      </c>
      <c r="P164" s="53" t="s">
        <v>101</v>
      </c>
      <c r="Q164" s="5" t="s">
        <v>95</v>
      </c>
      <c r="R164" s="56" t="s">
        <v>1066</v>
      </c>
      <c r="S164" s="53" t="s">
        <v>460</v>
      </c>
      <c r="T164" s="127">
        <v>34</v>
      </c>
      <c r="U164" s="130" t="s">
        <v>114</v>
      </c>
      <c r="V164" s="128">
        <v>0.08</v>
      </c>
      <c r="W164" s="5" t="s">
        <v>55</v>
      </c>
      <c r="X164" s="129">
        <v>5764.41</v>
      </c>
      <c r="Y164" s="53" t="s">
        <v>68</v>
      </c>
      <c r="Z164" s="69" t="s">
        <v>56</v>
      </c>
      <c r="AA164" s="5" t="s">
        <v>57</v>
      </c>
      <c r="AB164" s="34" t="s">
        <v>1816</v>
      </c>
      <c r="AC164" s="69" t="s">
        <v>1831</v>
      </c>
      <c r="AD164" s="5"/>
    </row>
    <row r="165" spans="2:64" s="33" customFormat="1" ht="140.25" customHeight="1" x14ac:dyDescent="0.25">
      <c r="B165" s="95">
        <v>60</v>
      </c>
      <c r="C165" s="53" t="s">
        <v>299</v>
      </c>
      <c r="D165" s="119" t="s">
        <v>300</v>
      </c>
      <c r="E165" s="28">
        <v>42908</v>
      </c>
      <c r="F165" s="28">
        <v>42948</v>
      </c>
      <c r="G165" s="28">
        <v>42807</v>
      </c>
      <c r="H165" s="28" t="s">
        <v>48</v>
      </c>
      <c r="I165" s="28">
        <v>42825</v>
      </c>
      <c r="J165" s="120" t="s">
        <v>48</v>
      </c>
      <c r="K165" s="53" t="s">
        <v>283</v>
      </c>
      <c r="L165" s="53" t="s">
        <v>290</v>
      </c>
      <c r="M165" s="388" t="s">
        <v>1115</v>
      </c>
      <c r="N165" s="53" t="s">
        <v>1116</v>
      </c>
      <c r="O165" s="53" t="s">
        <v>417</v>
      </c>
      <c r="P165" s="53" t="s">
        <v>101</v>
      </c>
      <c r="Q165" s="56" t="s">
        <v>301</v>
      </c>
      <c r="R165" s="5" t="s">
        <v>1186</v>
      </c>
      <c r="S165" s="53" t="s">
        <v>1195</v>
      </c>
      <c r="T165" s="127">
        <v>85</v>
      </c>
      <c r="U165" s="130" t="s">
        <v>114</v>
      </c>
      <c r="V165" s="6">
        <v>0.08</v>
      </c>
      <c r="W165" s="137" t="s">
        <v>55</v>
      </c>
      <c r="X165" s="138">
        <v>56559.03</v>
      </c>
      <c r="Y165" s="53" t="s">
        <v>68</v>
      </c>
      <c r="Z165" s="53" t="s">
        <v>56</v>
      </c>
      <c r="AA165" s="53" t="s">
        <v>291</v>
      </c>
      <c r="AB165" s="34" t="s">
        <v>1816</v>
      </c>
      <c r="AC165" s="69" t="s">
        <v>1831</v>
      </c>
      <c r="AD165" s="126"/>
    </row>
    <row r="166" spans="2:64" s="33" customFormat="1" ht="127.5" customHeight="1" x14ac:dyDescent="0.25">
      <c r="B166" s="95">
        <v>61</v>
      </c>
      <c r="C166" s="34" t="s">
        <v>456</v>
      </c>
      <c r="D166" s="139" t="s">
        <v>457</v>
      </c>
      <c r="E166" s="28">
        <v>42912</v>
      </c>
      <c r="F166" s="28">
        <v>42948</v>
      </c>
      <c r="G166" s="28" t="s">
        <v>48</v>
      </c>
      <c r="H166" s="28" t="s">
        <v>48</v>
      </c>
      <c r="I166" s="28">
        <v>42825</v>
      </c>
      <c r="J166" s="120" t="s">
        <v>48</v>
      </c>
      <c r="K166" s="53" t="s">
        <v>283</v>
      </c>
      <c r="L166" s="69" t="s">
        <v>453</v>
      </c>
      <c r="M166" s="383" t="s">
        <v>458</v>
      </c>
      <c r="N166" s="53" t="s">
        <v>459</v>
      </c>
      <c r="O166" s="73" t="s">
        <v>1152</v>
      </c>
      <c r="P166" s="53" t="s">
        <v>101</v>
      </c>
      <c r="Q166" s="56" t="s">
        <v>72</v>
      </c>
      <c r="R166" s="141">
        <v>19</v>
      </c>
      <c r="S166" s="53" t="s">
        <v>460</v>
      </c>
      <c r="T166" s="142">
        <v>62.6</v>
      </c>
      <c r="U166" s="130" t="s">
        <v>114</v>
      </c>
      <c r="V166" s="143">
        <v>0.08</v>
      </c>
      <c r="W166" s="73" t="s">
        <v>55</v>
      </c>
      <c r="X166" s="144"/>
      <c r="Y166" s="53" t="s">
        <v>68</v>
      </c>
      <c r="Z166" s="53" t="s">
        <v>56</v>
      </c>
      <c r="AA166" s="53" t="s">
        <v>57</v>
      </c>
      <c r="AB166" s="34" t="s">
        <v>1816</v>
      </c>
      <c r="AC166" s="69" t="s">
        <v>1831</v>
      </c>
      <c r="AD166" s="145"/>
    </row>
    <row r="167" spans="2:64" s="33" customFormat="1" ht="114.75" customHeight="1" x14ac:dyDescent="0.25">
      <c r="B167" s="95">
        <v>62</v>
      </c>
      <c r="C167" s="53" t="s">
        <v>559</v>
      </c>
      <c r="D167" s="119" t="s">
        <v>560</v>
      </c>
      <c r="E167" s="28">
        <v>42881</v>
      </c>
      <c r="F167" s="28">
        <v>42948</v>
      </c>
      <c r="G167" s="107">
        <v>42695</v>
      </c>
      <c r="H167" s="107" t="s">
        <v>48</v>
      </c>
      <c r="I167" s="107">
        <v>42674</v>
      </c>
      <c r="J167" s="120" t="s">
        <v>48</v>
      </c>
      <c r="K167" s="53" t="s">
        <v>283</v>
      </c>
      <c r="L167" s="5" t="s">
        <v>420</v>
      </c>
      <c r="M167" s="382" t="s">
        <v>561</v>
      </c>
      <c r="N167" s="53" t="s">
        <v>459</v>
      </c>
      <c r="O167" s="5" t="s">
        <v>617</v>
      </c>
      <c r="P167" s="53" t="s">
        <v>241</v>
      </c>
      <c r="Q167" s="56" t="s">
        <v>301</v>
      </c>
      <c r="R167" s="56" t="s">
        <v>1066</v>
      </c>
      <c r="S167" s="5" t="s">
        <v>562</v>
      </c>
      <c r="T167" s="127">
        <v>40.4</v>
      </c>
      <c r="U167" s="130" t="s">
        <v>114</v>
      </c>
      <c r="V167" s="128">
        <v>0.08</v>
      </c>
      <c r="W167" s="5" t="s">
        <v>55</v>
      </c>
      <c r="X167" s="129">
        <v>143867</v>
      </c>
      <c r="Y167" s="53" t="s">
        <v>68</v>
      </c>
      <c r="Z167" s="53" t="s">
        <v>170</v>
      </c>
      <c r="AA167" s="5" t="s">
        <v>57</v>
      </c>
      <c r="AB167" s="34" t="s">
        <v>1816</v>
      </c>
      <c r="AC167" s="69" t="s">
        <v>1831</v>
      </c>
      <c r="AD167" s="5" t="s">
        <v>563</v>
      </c>
    </row>
    <row r="168" spans="2:64" s="33" customFormat="1" ht="127.5" customHeight="1" x14ac:dyDescent="0.25">
      <c r="B168" s="95">
        <v>63</v>
      </c>
      <c r="C168" s="34" t="s">
        <v>1071</v>
      </c>
      <c r="D168" s="139" t="s">
        <v>1072</v>
      </c>
      <c r="E168" s="28">
        <v>42934</v>
      </c>
      <c r="F168" s="28">
        <v>42948</v>
      </c>
      <c r="G168" s="28" t="s">
        <v>48</v>
      </c>
      <c r="H168" s="28" t="s">
        <v>48</v>
      </c>
      <c r="I168" s="28">
        <v>42886</v>
      </c>
      <c r="J168" s="120" t="s">
        <v>48</v>
      </c>
      <c r="K168" s="53" t="s">
        <v>801</v>
      </c>
      <c r="L168" s="69" t="s">
        <v>453</v>
      </c>
      <c r="M168" s="383" t="s">
        <v>1073</v>
      </c>
      <c r="N168" s="53" t="s">
        <v>1074</v>
      </c>
      <c r="O168" s="73" t="s">
        <v>1140</v>
      </c>
      <c r="P168" s="53" t="s">
        <v>101</v>
      </c>
      <c r="Q168" s="56" t="s">
        <v>72</v>
      </c>
      <c r="R168" s="115" t="s">
        <v>1075</v>
      </c>
      <c r="S168" s="53" t="s">
        <v>1016</v>
      </c>
      <c r="T168" s="142">
        <v>189</v>
      </c>
      <c r="U168" s="130" t="s">
        <v>114</v>
      </c>
      <c r="V168" s="143">
        <v>0.08</v>
      </c>
      <c r="W168" s="73" t="s">
        <v>55</v>
      </c>
      <c r="X168" s="144">
        <v>2080.5500000000002</v>
      </c>
      <c r="Y168" s="53" t="s">
        <v>68</v>
      </c>
      <c r="Z168" s="53" t="s">
        <v>170</v>
      </c>
      <c r="AA168" s="53" t="s">
        <v>57</v>
      </c>
      <c r="AB168" s="34" t="s">
        <v>1816</v>
      </c>
      <c r="AC168" s="69" t="s">
        <v>1831</v>
      </c>
      <c r="AD168" s="175"/>
    </row>
    <row r="169" spans="2:64" s="71" customFormat="1" ht="242.25" customHeight="1" x14ac:dyDescent="0.25">
      <c r="B169" s="95">
        <v>64</v>
      </c>
      <c r="C169" s="53"/>
      <c r="D169" s="119" t="s">
        <v>282</v>
      </c>
      <c r="E169" s="107" t="s">
        <v>48</v>
      </c>
      <c r="F169" s="28">
        <v>42948</v>
      </c>
      <c r="G169" s="107">
        <v>42404</v>
      </c>
      <c r="H169" s="107" t="s">
        <v>48</v>
      </c>
      <c r="I169" s="107">
        <v>42460</v>
      </c>
      <c r="J169" s="120" t="s">
        <v>48</v>
      </c>
      <c r="K169" s="107" t="s">
        <v>283</v>
      </c>
      <c r="L169" s="68" t="s">
        <v>204</v>
      </c>
      <c r="M169" s="382" t="s">
        <v>50</v>
      </c>
      <c r="N169" s="5" t="s">
        <v>284</v>
      </c>
      <c r="O169" s="5" t="s">
        <v>285</v>
      </c>
      <c r="P169" s="53" t="s">
        <v>94</v>
      </c>
      <c r="Q169" s="67" t="s">
        <v>286</v>
      </c>
      <c r="R169" s="126" t="s">
        <v>96</v>
      </c>
      <c r="S169" s="5" t="s">
        <v>287</v>
      </c>
      <c r="T169" s="127">
        <v>34.6</v>
      </c>
      <c r="U169" s="36" t="s">
        <v>398</v>
      </c>
      <c r="V169" s="128">
        <v>1574.25</v>
      </c>
      <c r="W169" s="5" t="s">
        <v>55</v>
      </c>
      <c r="X169" s="129">
        <v>833710</v>
      </c>
      <c r="Y169" s="53" t="s">
        <v>68</v>
      </c>
      <c r="Z169" s="56" t="s">
        <v>56</v>
      </c>
      <c r="AA169" s="57" t="s">
        <v>57</v>
      </c>
      <c r="AB169" s="34" t="s">
        <v>1816</v>
      </c>
      <c r="AC169" s="69" t="s">
        <v>1831</v>
      </c>
      <c r="AD169" s="5" t="s">
        <v>514</v>
      </c>
    </row>
    <row r="170" spans="2:64" s="71" customFormat="1" ht="140.25" customHeight="1" x14ac:dyDescent="0.25">
      <c r="B170" s="95">
        <v>65</v>
      </c>
      <c r="C170" s="53" t="s">
        <v>580</v>
      </c>
      <c r="D170" s="119" t="s">
        <v>581</v>
      </c>
      <c r="E170" s="28">
        <v>42888</v>
      </c>
      <c r="F170" s="28">
        <v>42948</v>
      </c>
      <c r="G170" s="107">
        <v>42879</v>
      </c>
      <c r="H170" s="107" t="s">
        <v>48</v>
      </c>
      <c r="I170" s="107">
        <v>42247</v>
      </c>
      <c r="J170" s="107">
        <v>42352</v>
      </c>
      <c r="K170" s="56" t="s">
        <v>940</v>
      </c>
      <c r="L170" s="5" t="s">
        <v>420</v>
      </c>
      <c r="M170" s="382" t="s">
        <v>50</v>
      </c>
      <c r="N170" s="5" t="s">
        <v>582</v>
      </c>
      <c r="O170" s="5" t="s">
        <v>583</v>
      </c>
      <c r="P170" s="53" t="s">
        <v>94</v>
      </c>
      <c r="Q170" s="67" t="s">
        <v>249</v>
      </c>
      <c r="R170" s="126" t="s">
        <v>117</v>
      </c>
      <c r="S170" s="5" t="s">
        <v>197</v>
      </c>
      <c r="T170" s="127">
        <v>173.2</v>
      </c>
      <c r="U170" s="36">
        <v>1</v>
      </c>
      <c r="V170" s="128">
        <v>2186.08</v>
      </c>
      <c r="W170" s="5" t="s">
        <v>55</v>
      </c>
      <c r="X170" s="129">
        <v>2314100</v>
      </c>
      <c r="Y170" s="128" t="s">
        <v>68</v>
      </c>
      <c r="Z170" s="53" t="s">
        <v>170</v>
      </c>
      <c r="AA170" s="5" t="s">
        <v>57</v>
      </c>
      <c r="AB170" s="34" t="s">
        <v>1816</v>
      </c>
      <c r="AC170" s="69" t="s">
        <v>1831</v>
      </c>
      <c r="AD170" s="5" t="s">
        <v>584</v>
      </c>
    </row>
    <row r="171" spans="2:64" s="25" customFormat="1" ht="114.75" customHeight="1" x14ac:dyDescent="0.25">
      <c r="B171" s="95">
        <v>66</v>
      </c>
      <c r="C171" s="34" t="s">
        <v>836</v>
      </c>
      <c r="D171" s="119" t="s">
        <v>837</v>
      </c>
      <c r="E171" s="28">
        <v>42927</v>
      </c>
      <c r="F171" s="28">
        <v>42948</v>
      </c>
      <c r="G171" s="35">
        <v>42880</v>
      </c>
      <c r="H171" s="56" t="s">
        <v>48</v>
      </c>
      <c r="I171" s="35">
        <v>41670</v>
      </c>
      <c r="J171" s="66">
        <v>41828</v>
      </c>
      <c r="K171" s="56" t="s">
        <v>940</v>
      </c>
      <c r="L171" s="56" t="s">
        <v>802</v>
      </c>
      <c r="M171" s="384" t="s">
        <v>806</v>
      </c>
      <c r="N171" s="56" t="s">
        <v>1123</v>
      </c>
      <c r="O171" s="56" t="s">
        <v>1120</v>
      </c>
      <c r="P171" s="56" t="s">
        <v>844</v>
      </c>
      <c r="Q171" s="5" t="s">
        <v>385</v>
      </c>
      <c r="R171" s="5">
        <v>24</v>
      </c>
      <c r="S171" s="149" t="s">
        <v>781</v>
      </c>
      <c r="T171" s="122">
        <v>150</v>
      </c>
      <c r="U171" s="56">
        <v>3</v>
      </c>
      <c r="V171" s="186">
        <v>1337.28</v>
      </c>
      <c r="W171" s="56" t="s">
        <v>803</v>
      </c>
      <c r="X171" s="123">
        <v>2200505</v>
      </c>
      <c r="Y171" s="53" t="s">
        <v>68</v>
      </c>
      <c r="Z171" s="56" t="s">
        <v>170</v>
      </c>
      <c r="AA171" s="56" t="s">
        <v>57</v>
      </c>
      <c r="AB171" s="34" t="s">
        <v>1816</v>
      </c>
      <c r="AC171" s="69" t="s">
        <v>1831</v>
      </c>
      <c r="AD171" s="56" t="s">
        <v>847</v>
      </c>
    </row>
    <row r="172" spans="2:64" s="25" customFormat="1" ht="114" customHeight="1" x14ac:dyDescent="0.25">
      <c r="B172" s="95">
        <v>67</v>
      </c>
      <c r="C172" s="34" t="s">
        <v>836</v>
      </c>
      <c r="D172" s="119" t="s">
        <v>837</v>
      </c>
      <c r="E172" s="28">
        <v>42927</v>
      </c>
      <c r="F172" s="28">
        <v>42948</v>
      </c>
      <c r="G172" s="66">
        <v>42880</v>
      </c>
      <c r="H172" s="34" t="s">
        <v>48</v>
      </c>
      <c r="I172" s="35">
        <v>42855</v>
      </c>
      <c r="J172" s="66">
        <v>41828</v>
      </c>
      <c r="K172" s="53" t="s">
        <v>75</v>
      </c>
      <c r="L172" s="56" t="s">
        <v>802</v>
      </c>
      <c r="M172" s="384" t="s">
        <v>806</v>
      </c>
      <c r="N172" s="56" t="s">
        <v>1123</v>
      </c>
      <c r="O172" s="56" t="s">
        <v>1120</v>
      </c>
      <c r="P172" s="56" t="s">
        <v>844</v>
      </c>
      <c r="Q172" s="5" t="s">
        <v>385</v>
      </c>
      <c r="R172" s="5">
        <v>24</v>
      </c>
      <c r="S172" s="149" t="s">
        <v>781</v>
      </c>
      <c r="T172" s="122">
        <v>252.4</v>
      </c>
      <c r="U172" s="56">
        <v>3</v>
      </c>
      <c r="V172" s="186">
        <v>2784.14</v>
      </c>
      <c r="W172" s="56" t="s">
        <v>65</v>
      </c>
      <c r="X172" s="123">
        <v>2665500</v>
      </c>
      <c r="Y172" s="53" t="s">
        <v>68</v>
      </c>
      <c r="Z172" s="56" t="s">
        <v>170</v>
      </c>
      <c r="AA172" s="56" t="s">
        <v>57</v>
      </c>
      <c r="AB172" s="34" t="s">
        <v>1816</v>
      </c>
      <c r="AC172" s="69" t="s">
        <v>1831</v>
      </c>
      <c r="AD172" s="432"/>
      <c r="AE172" s="252"/>
      <c r="AF172" s="252"/>
      <c r="AG172" s="252"/>
      <c r="AH172" s="252"/>
      <c r="AI172" s="252"/>
      <c r="AJ172" s="252"/>
      <c r="AK172" s="252"/>
      <c r="AL172" s="252"/>
      <c r="AM172" s="252"/>
      <c r="AN172" s="252"/>
      <c r="AO172" s="252"/>
      <c r="AP172" s="252"/>
      <c r="AQ172" s="252"/>
      <c r="AR172" s="252"/>
      <c r="AS172" s="252"/>
      <c r="AT172" s="252"/>
      <c r="AU172" s="252"/>
      <c r="AV172" s="252"/>
      <c r="AW172" s="252"/>
      <c r="AX172" s="252"/>
      <c r="AY172" s="252"/>
      <c r="AZ172" s="252"/>
      <c r="BA172" s="252"/>
      <c r="BB172" s="252"/>
      <c r="BC172" s="252"/>
      <c r="BD172" s="252"/>
      <c r="BE172" s="252"/>
      <c r="BF172" s="252"/>
      <c r="BG172" s="252"/>
      <c r="BH172" s="252"/>
      <c r="BI172" s="252"/>
      <c r="BJ172" s="252"/>
      <c r="BK172" s="252"/>
      <c r="BL172" s="252"/>
    </row>
    <row r="173" spans="2:64" s="25" customFormat="1" ht="102" customHeight="1" x14ac:dyDescent="0.25">
      <c r="B173" s="95">
        <v>68</v>
      </c>
      <c r="C173" s="53" t="s">
        <v>346</v>
      </c>
      <c r="D173" s="119" t="s">
        <v>347</v>
      </c>
      <c r="E173" s="28">
        <v>42916</v>
      </c>
      <c r="F173" s="28">
        <v>42948</v>
      </c>
      <c r="G173" s="107">
        <v>42843</v>
      </c>
      <c r="H173" s="107" t="s">
        <v>48</v>
      </c>
      <c r="I173" s="107">
        <v>42825</v>
      </c>
      <c r="J173" s="107">
        <v>41855</v>
      </c>
      <c r="K173" s="56" t="s">
        <v>940</v>
      </c>
      <c r="L173" s="5" t="s">
        <v>328</v>
      </c>
      <c r="M173" s="382" t="s">
        <v>348</v>
      </c>
      <c r="N173" s="5" t="s">
        <v>349</v>
      </c>
      <c r="O173" s="5" t="s">
        <v>1146</v>
      </c>
      <c r="P173" s="53" t="s">
        <v>51</v>
      </c>
      <c r="Q173" s="56" t="s">
        <v>72</v>
      </c>
      <c r="R173" s="126" t="s">
        <v>350</v>
      </c>
      <c r="S173" s="5" t="s">
        <v>351</v>
      </c>
      <c r="T173" s="127">
        <v>34.97</v>
      </c>
      <c r="U173" s="36">
        <v>7</v>
      </c>
      <c r="V173" s="128">
        <v>4813.8599999999997</v>
      </c>
      <c r="W173" s="5" t="s">
        <v>55</v>
      </c>
      <c r="X173" s="129">
        <v>793100</v>
      </c>
      <c r="Y173" s="53" t="s">
        <v>68</v>
      </c>
      <c r="Z173" s="69" t="s">
        <v>56</v>
      </c>
      <c r="AA173" s="5" t="s">
        <v>57</v>
      </c>
      <c r="AB173" s="34" t="s">
        <v>1816</v>
      </c>
      <c r="AC173" s="69" t="s">
        <v>1831</v>
      </c>
      <c r="AD173" s="5" t="s">
        <v>353</v>
      </c>
    </row>
    <row r="174" spans="2:64" s="25" customFormat="1" ht="89.25" customHeight="1" x14ac:dyDescent="0.25">
      <c r="B174" s="95">
        <v>69</v>
      </c>
      <c r="C174" s="53" t="s">
        <v>346</v>
      </c>
      <c r="D174" s="119" t="s">
        <v>347</v>
      </c>
      <c r="E174" s="28">
        <v>42916</v>
      </c>
      <c r="F174" s="28">
        <v>42948</v>
      </c>
      <c r="G174" s="107">
        <v>42843</v>
      </c>
      <c r="H174" s="107" t="s">
        <v>48</v>
      </c>
      <c r="I174" s="107">
        <v>42825</v>
      </c>
      <c r="J174" s="107">
        <v>41855</v>
      </c>
      <c r="K174" s="53" t="s">
        <v>75</v>
      </c>
      <c r="L174" s="5" t="s">
        <v>328</v>
      </c>
      <c r="M174" s="382" t="s">
        <v>348</v>
      </c>
      <c r="N174" s="5" t="s">
        <v>349</v>
      </c>
      <c r="O174" s="5" t="s">
        <v>1145</v>
      </c>
      <c r="P174" s="53" t="s">
        <v>51</v>
      </c>
      <c r="Q174" s="56" t="s">
        <v>72</v>
      </c>
      <c r="R174" s="126" t="s">
        <v>350</v>
      </c>
      <c r="S174" s="5" t="s">
        <v>351</v>
      </c>
      <c r="T174" s="127">
        <v>32.4</v>
      </c>
      <c r="U174" s="36">
        <v>7</v>
      </c>
      <c r="V174" s="128">
        <v>4813.8599999999997</v>
      </c>
      <c r="W174" s="5" t="s">
        <v>55</v>
      </c>
      <c r="X174" s="129">
        <v>793100</v>
      </c>
      <c r="Y174" s="53" t="s">
        <v>68</v>
      </c>
      <c r="Z174" s="69" t="s">
        <v>56</v>
      </c>
      <c r="AA174" s="5" t="s">
        <v>57</v>
      </c>
      <c r="AB174" s="34" t="s">
        <v>1816</v>
      </c>
      <c r="AC174" s="69" t="s">
        <v>1831</v>
      </c>
      <c r="AD174" s="5" t="s">
        <v>352</v>
      </c>
    </row>
    <row r="175" spans="2:64" s="25" customFormat="1" ht="102" customHeight="1" x14ac:dyDescent="0.25">
      <c r="B175" s="95">
        <v>70</v>
      </c>
      <c r="C175" s="53" t="s">
        <v>748</v>
      </c>
      <c r="D175" s="119" t="s">
        <v>749</v>
      </c>
      <c r="E175" s="28">
        <v>42926</v>
      </c>
      <c r="F175" s="28">
        <v>42948</v>
      </c>
      <c r="G175" s="107">
        <v>42909</v>
      </c>
      <c r="H175" s="107" t="s">
        <v>48</v>
      </c>
      <c r="I175" s="107">
        <v>42582</v>
      </c>
      <c r="J175" s="107">
        <v>42639</v>
      </c>
      <c r="K175" s="56" t="s">
        <v>940</v>
      </c>
      <c r="L175" s="5" t="s">
        <v>49</v>
      </c>
      <c r="M175" s="382" t="s">
        <v>750</v>
      </c>
      <c r="N175" s="5" t="s">
        <v>751</v>
      </c>
      <c r="O175" s="5" t="s">
        <v>1135</v>
      </c>
      <c r="P175" s="53" t="s">
        <v>241</v>
      </c>
      <c r="Q175" s="5" t="s">
        <v>72</v>
      </c>
      <c r="R175" s="126" t="s">
        <v>1023</v>
      </c>
      <c r="S175" s="5" t="s">
        <v>752</v>
      </c>
      <c r="T175" s="127">
        <v>31.84</v>
      </c>
      <c r="U175" s="36">
        <v>10</v>
      </c>
      <c r="V175" s="128">
        <v>5997.35</v>
      </c>
      <c r="W175" s="5" t="s">
        <v>55</v>
      </c>
      <c r="X175" s="129">
        <v>677666.96</v>
      </c>
      <c r="Y175" s="28">
        <v>43732</v>
      </c>
      <c r="Z175" s="69" t="s">
        <v>56</v>
      </c>
      <c r="AA175" s="5" t="s">
        <v>57</v>
      </c>
      <c r="AB175" s="34" t="s">
        <v>1816</v>
      </c>
      <c r="AC175" s="69" t="s">
        <v>1831</v>
      </c>
      <c r="AD175" s="5" t="s">
        <v>753</v>
      </c>
    </row>
    <row r="176" spans="2:64" s="25" customFormat="1" ht="140.25" x14ac:dyDescent="0.25">
      <c r="B176" s="95">
        <v>71</v>
      </c>
      <c r="C176" s="34" t="s">
        <v>855</v>
      </c>
      <c r="D176" s="119" t="s">
        <v>856</v>
      </c>
      <c r="E176" s="28">
        <v>42933</v>
      </c>
      <c r="F176" s="28">
        <v>42948</v>
      </c>
      <c r="G176" s="66">
        <v>42840</v>
      </c>
      <c r="H176" s="34" t="s">
        <v>48</v>
      </c>
      <c r="I176" s="100">
        <v>42825</v>
      </c>
      <c r="J176" s="66">
        <v>41941</v>
      </c>
      <c r="K176" s="56" t="s">
        <v>940</v>
      </c>
      <c r="L176" s="56" t="s">
        <v>802</v>
      </c>
      <c r="M176" s="384" t="s">
        <v>806</v>
      </c>
      <c r="N176" s="56" t="s">
        <v>849</v>
      </c>
      <c r="O176" s="56" t="s">
        <v>850</v>
      </c>
      <c r="P176" s="56" t="s">
        <v>851</v>
      </c>
      <c r="Q176" s="5" t="s">
        <v>369</v>
      </c>
      <c r="R176" s="5">
        <v>14</v>
      </c>
      <c r="S176" s="5" t="s">
        <v>696</v>
      </c>
      <c r="T176" s="122">
        <v>75.7</v>
      </c>
      <c r="U176" s="56">
        <v>10</v>
      </c>
      <c r="V176" s="186">
        <v>15519.9</v>
      </c>
      <c r="W176" s="56" t="s">
        <v>65</v>
      </c>
      <c r="X176" s="123">
        <v>9029850</v>
      </c>
      <c r="Y176" s="53" t="s">
        <v>68</v>
      </c>
      <c r="Z176" s="56" t="s">
        <v>830</v>
      </c>
      <c r="AA176" s="56" t="s">
        <v>57</v>
      </c>
      <c r="AB176" s="34" t="s">
        <v>1816</v>
      </c>
      <c r="AC176" s="69" t="s">
        <v>1831</v>
      </c>
      <c r="AD176" s="56" t="s">
        <v>848</v>
      </c>
      <c r="AE176" s="252"/>
      <c r="AF176" s="252"/>
      <c r="AG176" s="252"/>
      <c r="AH176" s="252"/>
      <c r="AI176" s="252"/>
      <c r="AJ176" s="252"/>
      <c r="AK176" s="252"/>
      <c r="AL176" s="252"/>
      <c r="AM176" s="252"/>
      <c r="AN176" s="252"/>
      <c r="AO176" s="252"/>
      <c r="AP176" s="252"/>
      <c r="AQ176" s="252"/>
      <c r="AR176" s="252"/>
      <c r="AS176" s="252"/>
      <c r="AT176" s="252"/>
      <c r="AU176" s="252"/>
      <c r="AV176" s="252"/>
      <c r="AW176" s="252"/>
      <c r="AX176" s="252"/>
      <c r="AY176" s="252"/>
      <c r="AZ176" s="252"/>
      <c r="BA176" s="252"/>
      <c r="BB176" s="252"/>
      <c r="BC176" s="252"/>
      <c r="BD176" s="252"/>
      <c r="BE176" s="252"/>
      <c r="BF176" s="252"/>
      <c r="BG176" s="252"/>
      <c r="BH176" s="252"/>
      <c r="BI176" s="252"/>
      <c r="BJ176" s="252"/>
      <c r="BK176" s="252"/>
      <c r="BL176" s="252"/>
    </row>
    <row r="177" spans="2:64" s="25" customFormat="1" ht="114.75" customHeight="1" x14ac:dyDescent="0.25">
      <c r="B177" s="95">
        <v>72</v>
      </c>
      <c r="C177" s="34" t="s">
        <v>469</v>
      </c>
      <c r="D177" s="139" t="s">
        <v>470</v>
      </c>
      <c r="E177" s="28">
        <v>42912</v>
      </c>
      <c r="F177" s="28">
        <v>42948</v>
      </c>
      <c r="G177" s="28" t="s">
        <v>48</v>
      </c>
      <c r="H177" s="28" t="s">
        <v>48</v>
      </c>
      <c r="I177" s="28">
        <v>42855</v>
      </c>
      <c r="J177" s="120">
        <v>41414</v>
      </c>
      <c r="K177" s="56" t="s">
        <v>940</v>
      </c>
      <c r="L177" s="69" t="s">
        <v>453</v>
      </c>
      <c r="M177" s="389" t="s">
        <v>454</v>
      </c>
      <c r="N177" s="53" t="s">
        <v>471</v>
      </c>
      <c r="O177" s="140" t="s">
        <v>1129</v>
      </c>
      <c r="P177" s="53" t="s">
        <v>101</v>
      </c>
      <c r="Q177" s="56" t="s">
        <v>72</v>
      </c>
      <c r="R177" s="141">
        <v>33</v>
      </c>
      <c r="S177" s="53" t="s">
        <v>472</v>
      </c>
      <c r="T177" s="142">
        <v>207.6</v>
      </c>
      <c r="U177" s="137">
        <v>15</v>
      </c>
      <c r="V177" s="143">
        <v>33834</v>
      </c>
      <c r="W177" s="73" t="s">
        <v>55</v>
      </c>
      <c r="X177" s="144">
        <v>2672000</v>
      </c>
      <c r="Y177" s="53" t="s">
        <v>68</v>
      </c>
      <c r="Z177" s="53" t="s">
        <v>56</v>
      </c>
      <c r="AA177" s="53" t="s">
        <v>57</v>
      </c>
      <c r="AB177" s="34" t="s">
        <v>1816</v>
      </c>
      <c r="AC177" s="69" t="s">
        <v>1831</v>
      </c>
      <c r="AD177" s="145" t="s">
        <v>501</v>
      </c>
    </row>
    <row r="178" spans="2:64" s="25" customFormat="1" ht="114.75" customHeight="1" x14ac:dyDescent="0.25">
      <c r="B178" s="95">
        <v>73</v>
      </c>
      <c r="C178" s="34" t="s">
        <v>469</v>
      </c>
      <c r="D178" s="139" t="s">
        <v>470</v>
      </c>
      <c r="E178" s="28">
        <v>42912</v>
      </c>
      <c r="F178" s="28">
        <v>42948</v>
      </c>
      <c r="G178" s="28" t="s">
        <v>48</v>
      </c>
      <c r="H178" s="28" t="s">
        <v>48</v>
      </c>
      <c r="I178" s="28">
        <v>42855</v>
      </c>
      <c r="J178" s="120">
        <v>41414</v>
      </c>
      <c r="K178" s="53" t="s">
        <v>75</v>
      </c>
      <c r="L178" s="69" t="s">
        <v>453</v>
      </c>
      <c r="M178" s="389" t="s">
        <v>454</v>
      </c>
      <c r="N178" s="53" t="s">
        <v>471</v>
      </c>
      <c r="O178" s="140" t="s">
        <v>1129</v>
      </c>
      <c r="P178" s="53" t="s">
        <v>101</v>
      </c>
      <c r="Q178" s="56" t="s">
        <v>72</v>
      </c>
      <c r="R178" s="141">
        <v>33</v>
      </c>
      <c r="S178" s="53" t="s">
        <v>472</v>
      </c>
      <c r="T178" s="142">
        <v>207.6</v>
      </c>
      <c r="U178" s="137">
        <v>15</v>
      </c>
      <c r="V178" s="143">
        <v>33834</v>
      </c>
      <c r="W178" s="73" t="s">
        <v>55</v>
      </c>
      <c r="X178" s="144">
        <v>2672000</v>
      </c>
      <c r="Y178" s="53" t="s">
        <v>68</v>
      </c>
      <c r="Z178" s="53" t="s">
        <v>56</v>
      </c>
      <c r="AA178" s="53" t="s">
        <v>57</v>
      </c>
      <c r="AB178" s="34" t="s">
        <v>1816</v>
      </c>
      <c r="AC178" s="69" t="s">
        <v>1831</v>
      </c>
      <c r="AD178" s="145"/>
    </row>
    <row r="179" spans="2:64" s="33" customFormat="1" ht="159" customHeight="1" x14ac:dyDescent="0.25">
      <c r="B179" s="95">
        <v>74</v>
      </c>
      <c r="C179" s="53" t="s">
        <v>531</v>
      </c>
      <c r="D179" s="119" t="s">
        <v>532</v>
      </c>
      <c r="E179" s="28">
        <v>42927</v>
      </c>
      <c r="F179" s="28">
        <v>42948</v>
      </c>
      <c r="G179" s="107">
        <v>42888</v>
      </c>
      <c r="H179" s="107" t="s">
        <v>48</v>
      </c>
      <c r="I179" s="107">
        <v>42551</v>
      </c>
      <c r="J179" s="107">
        <v>42853</v>
      </c>
      <c r="K179" s="56" t="s">
        <v>940</v>
      </c>
      <c r="L179" s="5" t="s">
        <v>420</v>
      </c>
      <c r="M179" s="382" t="s">
        <v>423</v>
      </c>
      <c r="N179" s="5" t="s">
        <v>533</v>
      </c>
      <c r="O179" s="5" t="s">
        <v>625</v>
      </c>
      <c r="P179" s="53" t="s">
        <v>534</v>
      </c>
      <c r="Q179" s="56" t="s">
        <v>746</v>
      </c>
      <c r="R179" s="126" t="s">
        <v>63</v>
      </c>
      <c r="S179" s="5" t="s">
        <v>64</v>
      </c>
      <c r="T179" s="127">
        <v>66</v>
      </c>
      <c r="U179" s="36">
        <v>15</v>
      </c>
      <c r="V179" s="128">
        <v>3028.8</v>
      </c>
      <c r="W179" s="5" t="s">
        <v>65</v>
      </c>
      <c r="X179" s="129">
        <v>2496600</v>
      </c>
      <c r="Y179" s="28">
        <v>43947</v>
      </c>
      <c r="Z179" s="53" t="s">
        <v>170</v>
      </c>
      <c r="AA179" s="5" t="s">
        <v>57</v>
      </c>
      <c r="AB179" s="34" t="s">
        <v>1816</v>
      </c>
      <c r="AC179" s="69" t="s">
        <v>1831</v>
      </c>
      <c r="AD179" s="5" t="s">
        <v>535</v>
      </c>
      <c r="AE179" s="253"/>
      <c r="AF179" s="253"/>
      <c r="AG179" s="253"/>
      <c r="AH179" s="253"/>
      <c r="AI179" s="253"/>
      <c r="AJ179" s="253"/>
      <c r="AK179" s="253"/>
      <c r="AL179" s="253"/>
      <c r="AM179" s="253"/>
      <c r="AN179" s="253"/>
      <c r="AO179" s="253"/>
      <c r="AP179" s="253"/>
      <c r="AQ179" s="253"/>
      <c r="AR179" s="253"/>
      <c r="AS179" s="253"/>
      <c r="AT179" s="253"/>
      <c r="AU179" s="253"/>
      <c r="AV179" s="253"/>
      <c r="AW179" s="253"/>
      <c r="AX179" s="253"/>
      <c r="AY179" s="253"/>
      <c r="AZ179" s="253"/>
      <c r="BA179" s="253"/>
      <c r="BB179" s="253"/>
      <c r="BC179" s="253"/>
      <c r="BD179" s="253"/>
      <c r="BE179" s="253"/>
      <c r="BF179" s="253"/>
      <c r="BG179" s="253"/>
      <c r="BH179" s="253"/>
      <c r="BI179" s="253"/>
      <c r="BJ179" s="253"/>
      <c r="BK179" s="253"/>
      <c r="BL179" s="253"/>
    </row>
    <row r="180" spans="2:64" s="33" customFormat="1" ht="178.5" x14ac:dyDescent="0.25">
      <c r="B180" s="95">
        <v>75</v>
      </c>
      <c r="C180" s="34" t="s">
        <v>905</v>
      </c>
      <c r="D180" s="119" t="s">
        <v>906</v>
      </c>
      <c r="E180" s="28">
        <v>42933</v>
      </c>
      <c r="F180" s="28">
        <v>42948</v>
      </c>
      <c r="G180" s="28" t="s">
        <v>48</v>
      </c>
      <c r="H180" s="34"/>
      <c r="I180" s="100">
        <v>42400</v>
      </c>
      <c r="J180" s="100">
        <v>42522</v>
      </c>
      <c r="K180" s="56" t="s">
        <v>940</v>
      </c>
      <c r="L180" s="56" t="s">
        <v>802</v>
      </c>
      <c r="M180" s="384" t="s">
        <v>806</v>
      </c>
      <c r="N180" s="56" t="s">
        <v>1127</v>
      </c>
      <c r="O180" s="56" t="s">
        <v>1155</v>
      </c>
      <c r="P180" s="56" t="s">
        <v>909</v>
      </c>
      <c r="Q180" s="56" t="s">
        <v>72</v>
      </c>
      <c r="R180" s="5">
        <v>33</v>
      </c>
      <c r="S180" s="124" t="s">
        <v>911</v>
      </c>
      <c r="T180" s="122">
        <v>19.399999999999999</v>
      </c>
      <c r="U180" s="56">
        <v>15</v>
      </c>
      <c r="V180" s="186">
        <v>280.06</v>
      </c>
      <c r="W180" s="56" t="s">
        <v>65</v>
      </c>
      <c r="X180" s="123">
        <v>488743.81</v>
      </c>
      <c r="Y180" s="53" t="s">
        <v>68</v>
      </c>
      <c r="Z180" s="56" t="s">
        <v>830</v>
      </c>
      <c r="AA180" s="56" t="s">
        <v>57</v>
      </c>
      <c r="AB180" s="34" t="s">
        <v>1816</v>
      </c>
      <c r="AC180" s="69" t="s">
        <v>1831</v>
      </c>
      <c r="AD180" s="56" t="s">
        <v>898</v>
      </c>
      <c r="AE180" s="253"/>
      <c r="AF180" s="253"/>
      <c r="AG180" s="253"/>
      <c r="AH180" s="253"/>
      <c r="AI180" s="253"/>
      <c r="AJ180" s="253"/>
      <c r="AK180" s="253"/>
      <c r="AL180" s="253"/>
      <c r="AM180" s="253"/>
      <c r="AN180" s="253"/>
      <c r="AO180" s="253"/>
      <c r="AP180" s="253"/>
      <c r="AQ180" s="253"/>
      <c r="AR180" s="253"/>
      <c r="AS180" s="253"/>
      <c r="AT180" s="253"/>
      <c r="AU180" s="253"/>
      <c r="AV180" s="253"/>
      <c r="AW180" s="253"/>
      <c r="AX180" s="253"/>
      <c r="AY180" s="253"/>
      <c r="AZ180" s="253"/>
      <c r="BA180" s="253"/>
      <c r="BB180" s="253"/>
      <c r="BC180" s="253"/>
      <c r="BD180" s="253"/>
      <c r="BE180" s="253"/>
      <c r="BF180" s="253"/>
      <c r="BG180" s="253"/>
      <c r="BH180" s="253"/>
      <c r="BI180" s="253"/>
      <c r="BJ180" s="253"/>
      <c r="BK180" s="253"/>
      <c r="BL180" s="253"/>
    </row>
    <row r="181" spans="2:64" s="33" customFormat="1" ht="165.75" x14ac:dyDescent="0.25">
      <c r="B181" s="95">
        <v>76</v>
      </c>
      <c r="C181" s="34" t="s">
        <v>905</v>
      </c>
      <c r="D181" s="119" t="s">
        <v>906</v>
      </c>
      <c r="E181" s="28">
        <v>42933</v>
      </c>
      <c r="F181" s="28">
        <v>42948</v>
      </c>
      <c r="G181" s="28" t="s">
        <v>48</v>
      </c>
      <c r="H181" s="34"/>
      <c r="I181" s="100">
        <v>42400</v>
      </c>
      <c r="J181" s="100">
        <v>42425</v>
      </c>
      <c r="K181" s="56" t="s">
        <v>940</v>
      </c>
      <c r="L181" s="56" t="s">
        <v>802</v>
      </c>
      <c r="M181" s="384" t="s">
        <v>806</v>
      </c>
      <c r="N181" s="56" t="s">
        <v>1127</v>
      </c>
      <c r="O181" s="56" t="s">
        <v>946</v>
      </c>
      <c r="P181" s="56" t="s">
        <v>913</v>
      </c>
      <c r="Q181" s="56" t="s">
        <v>301</v>
      </c>
      <c r="R181" s="5">
        <v>33</v>
      </c>
      <c r="S181" s="124" t="s">
        <v>911</v>
      </c>
      <c r="T181" s="122">
        <v>12.7</v>
      </c>
      <c r="U181" s="56">
        <v>15</v>
      </c>
      <c r="V181" s="186">
        <v>161.26</v>
      </c>
      <c r="W181" s="56" t="s">
        <v>65</v>
      </c>
      <c r="X181" s="123">
        <v>281609.8</v>
      </c>
      <c r="Y181" s="53" t="s">
        <v>68</v>
      </c>
      <c r="Z181" s="56" t="s">
        <v>830</v>
      </c>
      <c r="AA181" s="56" t="s">
        <v>57</v>
      </c>
      <c r="AB181" s="34" t="s">
        <v>1816</v>
      </c>
      <c r="AC181" s="69" t="s">
        <v>1831</v>
      </c>
      <c r="AD181" s="56" t="s">
        <v>903</v>
      </c>
      <c r="AE181" s="253"/>
      <c r="AF181" s="253"/>
      <c r="AG181" s="253"/>
      <c r="AH181" s="253"/>
      <c r="AI181" s="253"/>
      <c r="AJ181" s="253"/>
      <c r="AK181" s="253"/>
      <c r="AL181" s="253"/>
      <c r="AM181" s="253"/>
      <c r="AN181" s="253"/>
      <c r="AO181" s="253"/>
      <c r="AP181" s="253"/>
      <c r="AQ181" s="253"/>
      <c r="AR181" s="253"/>
      <c r="AS181" s="253"/>
      <c r="AT181" s="253"/>
      <c r="AU181" s="253"/>
      <c r="AV181" s="253"/>
      <c r="AW181" s="253"/>
      <c r="AX181" s="253"/>
      <c r="AY181" s="253"/>
      <c r="AZ181" s="253"/>
      <c r="BA181" s="253"/>
      <c r="BB181" s="253"/>
      <c r="BC181" s="253"/>
      <c r="BD181" s="253"/>
      <c r="BE181" s="253"/>
      <c r="BF181" s="253"/>
      <c r="BG181" s="253"/>
      <c r="BH181" s="253"/>
      <c r="BI181" s="253"/>
      <c r="BJ181" s="253"/>
      <c r="BK181" s="253"/>
      <c r="BL181" s="253"/>
    </row>
    <row r="182" spans="2:64" s="33" customFormat="1" ht="165.75" x14ac:dyDescent="0.25">
      <c r="B182" s="95">
        <v>77</v>
      </c>
      <c r="C182" s="34" t="s">
        <v>905</v>
      </c>
      <c r="D182" s="119" t="s">
        <v>906</v>
      </c>
      <c r="E182" s="28">
        <v>42933</v>
      </c>
      <c r="F182" s="28">
        <v>42948</v>
      </c>
      <c r="G182" s="28" t="s">
        <v>48</v>
      </c>
      <c r="H182" s="34"/>
      <c r="I182" s="100">
        <v>42400</v>
      </c>
      <c r="J182" s="100">
        <v>42522</v>
      </c>
      <c r="K182" s="56" t="s">
        <v>940</v>
      </c>
      <c r="L182" s="56" t="s">
        <v>802</v>
      </c>
      <c r="M182" s="384" t="s">
        <v>806</v>
      </c>
      <c r="N182" s="56" t="s">
        <v>1127</v>
      </c>
      <c r="O182" s="56" t="s">
        <v>947</v>
      </c>
      <c r="P182" s="56" t="s">
        <v>916</v>
      </c>
      <c r="Q182" s="56" t="s">
        <v>72</v>
      </c>
      <c r="R182" s="5">
        <v>33</v>
      </c>
      <c r="S182" s="124" t="s">
        <v>911</v>
      </c>
      <c r="T182" s="122">
        <v>11.5</v>
      </c>
      <c r="U182" s="56">
        <v>15</v>
      </c>
      <c r="V182" s="186">
        <v>207.24</v>
      </c>
      <c r="W182" s="56" t="s">
        <v>65</v>
      </c>
      <c r="X182" s="123">
        <v>301614.87</v>
      </c>
      <c r="Y182" s="53" t="s">
        <v>68</v>
      </c>
      <c r="Z182" s="56" t="s">
        <v>830</v>
      </c>
      <c r="AA182" s="56" t="s">
        <v>57</v>
      </c>
      <c r="AB182" s="34" t="s">
        <v>1816</v>
      </c>
      <c r="AC182" s="69" t="s">
        <v>1831</v>
      </c>
      <c r="AD182" s="56" t="s">
        <v>917</v>
      </c>
      <c r="AE182" s="253"/>
      <c r="AF182" s="253"/>
      <c r="AG182" s="253"/>
      <c r="AH182" s="253"/>
      <c r="AI182" s="253"/>
      <c r="AJ182" s="253"/>
      <c r="AK182" s="253"/>
      <c r="AL182" s="253"/>
      <c r="AM182" s="253"/>
      <c r="AN182" s="253"/>
      <c r="AO182" s="253"/>
      <c r="AP182" s="253"/>
      <c r="AQ182" s="253"/>
      <c r="AR182" s="253"/>
      <c r="AS182" s="253"/>
      <c r="AT182" s="253"/>
      <c r="AU182" s="253"/>
      <c r="AV182" s="253"/>
      <c r="AW182" s="253"/>
      <c r="AX182" s="253"/>
      <c r="AY182" s="253"/>
      <c r="AZ182" s="253"/>
      <c r="BA182" s="253"/>
      <c r="BB182" s="253"/>
      <c r="BC182" s="253"/>
      <c r="BD182" s="253"/>
      <c r="BE182" s="253"/>
      <c r="BF182" s="253"/>
      <c r="BG182" s="253"/>
      <c r="BH182" s="253"/>
      <c r="BI182" s="253"/>
      <c r="BJ182" s="253"/>
      <c r="BK182" s="253"/>
      <c r="BL182" s="253"/>
    </row>
    <row r="183" spans="2:64" s="33" customFormat="1" ht="127.5" customHeight="1" x14ac:dyDescent="0.25">
      <c r="B183" s="95">
        <v>78</v>
      </c>
      <c r="C183" s="53" t="s">
        <v>274</v>
      </c>
      <c r="D183" s="119" t="s">
        <v>275</v>
      </c>
      <c r="E183" s="146">
        <v>42922</v>
      </c>
      <c r="F183" s="28">
        <v>42948</v>
      </c>
      <c r="G183" s="107">
        <v>42909</v>
      </c>
      <c r="H183" s="107" t="s">
        <v>48</v>
      </c>
      <c r="I183" s="107">
        <v>41729</v>
      </c>
      <c r="J183" s="107">
        <v>42454</v>
      </c>
      <c r="K183" s="56" t="s">
        <v>940</v>
      </c>
      <c r="L183" s="68" t="s">
        <v>204</v>
      </c>
      <c r="M183" s="382" t="s">
        <v>1117</v>
      </c>
      <c r="N183" s="5" t="s">
        <v>276</v>
      </c>
      <c r="O183" s="5" t="s">
        <v>277</v>
      </c>
      <c r="P183" s="53" t="s">
        <v>241</v>
      </c>
      <c r="Q183" s="56" t="s">
        <v>62</v>
      </c>
      <c r="R183" s="5" t="s">
        <v>1186</v>
      </c>
      <c r="S183" s="53" t="s">
        <v>1195</v>
      </c>
      <c r="T183" s="127">
        <v>293.5</v>
      </c>
      <c r="U183" s="130" t="s">
        <v>114</v>
      </c>
      <c r="V183" s="128">
        <v>0.08</v>
      </c>
      <c r="W183" s="5" t="s">
        <v>55</v>
      </c>
      <c r="X183" s="129">
        <v>587770.82999999996</v>
      </c>
      <c r="Y183" s="53" t="s">
        <v>68</v>
      </c>
      <c r="Z183" s="69" t="s">
        <v>170</v>
      </c>
      <c r="AA183" s="5" t="s">
        <v>57</v>
      </c>
      <c r="AB183" s="34" t="s">
        <v>1816</v>
      </c>
      <c r="AC183" s="69" t="s">
        <v>1831</v>
      </c>
      <c r="AD183" s="5" t="s">
        <v>278</v>
      </c>
    </row>
    <row r="184" spans="2:64" s="33" customFormat="1" ht="114.75" customHeight="1" x14ac:dyDescent="0.25">
      <c r="B184" s="95">
        <v>79</v>
      </c>
      <c r="C184" s="53" t="s">
        <v>274</v>
      </c>
      <c r="D184" s="119" t="s">
        <v>275</v>
      </c>
      <c r="E184" s="146">
        <v>42922</v>
      </c>
      <c r="F184" s="28">
        <v>42948</v>
      </c>
      <c r="G184" s="107">
        <v>42909</v>
      </c>
      <c r="H184" s="107" t="s">
        <v>48</v>
      </c>
      <c r="I184" s="107">
        <v>41729</v>
      </c>
      <c r="J184" s="107">
        <v>42454</v>
      </c>
      <c r="K184" s="56" t="s">
        <v>940</v>
      </c>
      <c r="L184" s="68" t="s">
        <v>204</v>
      </c>
      <c r="M184" s="382" t="s">
        <v>1117</v>
      </c>
      <c r="N184" s="5" t="s">
        <v>276</v>
      </c>
      <c r="O184" s="5" t="s">
        <v>279</v>
      </c>
      <c r="P184" s="53" t="s">
        <v>241</v>
      </c>
      <c r="Q184" s="5" t="s">
        <v>280</v>
      </c>
      <c r="R184" s="5" t="s">
        <v>1186</v>
      </c>
      <c r="S184" s="53" t="s">
        <v>1195</v>
      </c>
      <c r="T184" s="127">
        <v>3394.4</v>
      </c>
      <c r="U184" s="130" t="s">
        <v>114</v>
      </c>
      <c r="V184" s="128">
        <v>0.08</v>
      </c>
      <c r="W184" s="5" t="s">
        <v>55</v>
      </c>
      <c r="X184" s="129">
        <v>3298926.31</v>
      </c>
      <c r="Y184" s="53" t="s">
        <v>68</v>
      </c>
      <c r="Z184" s="69" t="s">
        <v>170</v>
      </c>
      <c r="AA184" s="5" t="s">
        <v>57</v>
      </c>
      <c r="AB184" s="34" t="s">
        <v>1816</v>
      </c>
      <c r="AC184" s="69" t="s">
        <v>1831</v>
      </c>
      <c r="AD184" s="5" t="s">
        <v>281</v>
      </c>
    </row>
    <row r="185" spans="2:64" s="25" customFormat="1" ht="204" customHeight="1" x14ac:dyDescent="0.25">
      <c r="B185" s="95">
        <v>80</v>
      </c>
      <c r="C185" s="53" t="s">
        <v>564</v>
      </c>
      <c r="D185" s="119" t="s">
        <v>565</v>
      </c>
      <c r="E185" s="28">
        <v>42881</v>
      </c>
      <c r="F185" s="28">
        <v>42948</v>
      </c>
      <c r="G185" s="107">
        <v>42810</v>
      </c>
      <c r="H185" s="107" t="s">
        <v>48</v>
      </c>
      <c r="I185" s="107">
        <v>42825</v>
      </c>
      <c r="J185" s="107">
        <v>41463</v>
      </c>
      <c r="K185" s="56" t="s">
        <v>940</v>
      </c>
      <c r="L185" s="5" t="s">
        <v>420</v>
      </c>
      <c r="M185" s="382" t="s">
        <v>566</v>
      </c>
      <c r="N185" s="5" t="s">
        <v>567</v>
      </c>
      <c r="O185" s="5" t="s">
        <v>568</v>
      </c>
      <c r="P185" s="53" t="s">
        <v>241</v>
      </c>
      <c r="Q185" s="5" t="s">
        <v>369</v>
      </c>
      <c r="R185" s="56" t="s">
        <v>1066</v>
      </c>
      <c r="S185" s="5" t="s">
        <v>562</v>
      </c>
      <c r="T185" s="127">
        <v>960.7</v>
      </c>
      <c r="U185" s="130" t="s">
        <v>114</v>
      </c>
      <c r="V185" s="128">
        <v>0.08</v>
      </c>
      <c r="W185" s="5" t="s">
        <v>55</v>
      </c>
      <c r="X185" s="129">
        <v>484400.13</v>
      </c>
      <c r="Y185" s="53" t="s">
        <v>68</v>
      </c>
      <c r="Z185" s="53" t="s">
        <v>170</v>
      </c>
      <c r="AA185" s="5" t="s">
        <v>57</v>
      </c>
      <c r="AB185" s="34" t="s">
        <v>1816</v>
      </c>
      <c r="AC185" s="69" t="s">
        <v>1831</v>
      </c>
      <c r="AD185" s="5" t="s">
        <v>569</v>
      </c>
    </row>
    <row r="186" spans="2:64" s="97" customFormat="1" ht="102" customHeight="1" x14ac:dyDescent="0.25">
      <c r="B186" s="95">
        <v>81</v>
      </c>
      <c r="C186" s="53" t="s">
        <v>564</v>
      </c>
      <c r="D186" s="119" t="s">
        <v>565</v>
      </c>
      <c r="E186" s="28">
        <v>42881</v>
      </c>
      <c r="F186" s="28">
        <v>42948</v>
      </c>
      <c r="G186" s="107">
        <v>42810</v>
      </c>
      <c r="H186" s="107" t="s">
        <v>48</v>
      </c>
      <c r="I186" s="107">
        <v>42825</v>
      </c>
      <c r="J186" s="107">
        <v>41463</v>
      </c>
      <c r="K186" s="53" t="s">
        <v>75</v>
      </c>
      <c r="L186" s="5" t="s">
        <v>420</v>
      </c>
      <c r="M186" s="382" t="s">
        <v>566</v>
      </c>
      <c r="N186" s="5" t="s">
        <v>567</v>
      </c>
      <c r="O186" s="5" t="s">
        <v>568</v>
      </c>
      <c r="P186" s="53" t="s">
        <v>241</v>
      </c>
      <c r="Q186" s="5" t="s">
        <v>369</v>
      </c>
      <c r="R186" s="56" t="s">
        <v>1066</v>
      </c>
      <c r="S186" s="5" t="s">
        <v>562</v>
      </c>
      <c r="T186" s="127">
        <v>960.7</v>
      </c>
      <c r="U186" s="130" t="s">
        <v>114</v>
      </c>
      <c r="V186" s="128">
        <v>0.08</v>
      </c>
      <c r="W186" s="5" t="s">
        <v>55</v>
      </c>
      <c r="X186" s="129">
        <v>484400.13</v>
      </c>
      <c r="Y186" s="53" t="s">
        <v>68</v>
      </c>
      <c r="Z186" s="53" t="s">
        <v>170</v>
      </c>
      <c r="AA186" s="5" t="s">
        <v>57</v>
      </c>
      <c r="AB186" s="34" t="s">
        <v>1816</v>
      </c>
      <c r="AC186" s="69" t="s">
        <v>1831</v>
      </c>
      <c r="AD186" s="5"/>
      <c r="AE186" s="431"/>
    </row>
    <row r="187" spans="2:64" s="33" customFormat="1" ht="191.25" customHeight="1" x14ac:dyDescent="0.25">
      <c r="B187" s="95">
        <v>82</v>
      </c>
      <c r="C187" s="53" t="s">
        <v>595</v>
      </c>
      <c r="D187" s="119" t="s">
        <v>596</v>
      </c>
      <c r="E187" s="28">
        <v>42894</v>
      </c>
      <c r="F187" s="28">
        <v>42948</v>
      </c>
      <c r="G187" s="107">
        <v>42886</v>
      </c>
      <c r="H187" s="107" t="s">
        <v>48</v>
      </c>
      <c r="I187" s="107">
        <v>42825</v>
      </c>
      <c r="J187" s="107">
        <v>41463</v>
      </c>
      <c r="K187" s="56" t="s">
        <v>940</v>
      </c>
      <c r="L187" s="5" t="s">
        <v>420</v>
      </c>
      <c r="M187" s="382" t="s">
        <v>566</v>
      </c>
      <c r="N187" s="5" t="s">
        <v>597</v>
      </c>
      <c r="O187" s="5" t="s">
        <v>568</v>
      </c>
      <c r="P187" s="53" t="s">
        <v>241</v>
      </c>
      <c r="Q187" s="67" t="s">
        <v>249</v>
      </c>
      <c r="R187" s="56" t="s">
        <v>1066</v>
      </c>
      <c r="S187" s="5" t="s">
        <v>562</v>
      </c>
      <c r="T187" s="127">
        <v>102.2</v>
      </c>
      <c r="U187" s="130" t="s">
        <v>114</v>
      </c>
      <c r="V187" s="128">
        <v>0.08</v>
      </c>
      <c r="W187" s="5" t="s">
        <v>55</v>
      </c>
      <c r="X187" s="129">
        <v>51530.86</v>
      </c>
      <c r="Y187" s="53" t="s">
        <v>68</v>
      </c>
      <c r="Z187" s="53" t="s">
        <v>170</v>
      </c>
      <c r="AA187" s="5" t="s">
        <v>57</v>
      </c>
      <c r="AB187" s="34" t="s">
        <v>1816</v>
      </c>
      <c r="AC187" s="69" t="s">
        <v>1831</v>
      </c>
      <c r="AD187" s="5" t="s">
        <v>598</v>
      </c>
    </row>
    <row r="188" spans="2:64" s="33" customFormat="1" ht="191.25" customHeight="1" x14ac:dyDescent="0.25">
      <c r="B188" s="95">
        <v>83</v>
      </c>
      <c r="C188" s="53" t="s">
        <v>595</v>
      </c>
      <c r="D188" s="119" t="s">
        <v>596</v>
      </c>
      <c r="E188" s="28">
        <v>42894</v>
      </c>
      <c r="F188" s="28">
        <v>42948</v>
      </c>
      <c r="G188" s="107">
        <v>42886</v>
      </c>
      <c r="H188" s="107" t="s">
        <v>48</v>
      </c>
      <c r="I188" s="107">
        <v>42825</v>
      </c>
      <c r="J188" s="107">
        <v>41463</v>
      </c>
      <c r="K188" s="53" t="s">
        <v>75</v>
      </c>
      <c r="L188" s="5" t="s">
        <v>420</v>
      </c>
      <c r="M188" s="382" t="s">
        <v>566</v>
      </c>
      <c r="N188" s="5" t="s">
        <v>597</v>
      </c>
      <c r="O188" s="5" t="s">
        <v>568</v>
      </c>
      <c r="P188" s="53" t="s">
        <v>241</v>
      </c>
      <c r="Q188" s="67" t="s">
        <v>249</v>
      </c>
      <c r="R188" s="56" t="s">
        <v>1066</v>
      </c>
      <c r="S188" s="5" t="s">
        <v>562</v>
      </c>
      <c r="T188" s="127">
        <v>102.2</v>
      </c>
      <c r="U188" s="130" t="s">
        <v>114</v>
      </c>
      <c r="V188" s="128">
        <v>0.08</v>
      </c>
      <c r="W188" s="5" t="s">
        <v>55</v>
      </c>
      <c r="X188" s="129">
        <v>51530.86</v>
      </c>
      <c r="Y188" s="53" t="s">
        <v>68</v>
      </c>
      <c r="Z188" s="53" t="s">
        <v>170</v>
      </c>
      <c r="AA188" s="5" t="s">
        <v>57</v>
      </c>
      <c r="AB188" s="34" t="s">
        <v>1816</v>
      </c>
      <c r="AC188" s="69" t="s">
        <v>1831</v>
      </c>
      <c r="AD188" s="5" t="s">
        <v>598</v>
      </c>
    </row>
    <row r="189" spans="2:64" s="25" customFormat="1" ht="127.5" customHeight="1" x14ac:dyDescent="0.25">
      <c r="B189" s="95">
        <v>84</v>
      </c>
      <c r="C189" s="53" t="s">
        <v>741</v>
      </c>
      <c r="D189" s="119" t="s">
        <v>742</v>
      </c>
      <c r="E189" s="28">
        <v>42927</v>
      </c>
      <c r="F189" s="28">
        <v>42948</v>
      </c>
      <c r="G189" s="35">
        <v>42907</v>
      </c>
      <c r="H189" s="35" t="s">
        <v>48</v>
      </c>
      <c r="I189" s="35">
        <v>42216</v>
      </c>
      <c r="J189" s="35">
        <v>42361</v>
      </c>
      <c r="K189" s="56" t="s">
        <v>940</v>
      </c>
      <c r="L189" s="56" t="s">
        <v>49</v>
      </c>
      <c r="M189" s="384" t="s">
        <v>743</v>
      </c>
      <c r="N189" s="56" t="s">
        <v>744</v>
      </c>
      <c r="O189" s="56" t="s">
        <v>745</v>
      </c>
      <c r="P189" s="56" t="s">
        <v>241</v>
      </c>
      <c r="Q189" s="56" t="s">
        <v>746</v>
      </c>
      <c r="R189" s="5" t="s">
        <v>1186</v>
      </c>
      <c r="S189" s="53" t="s">
        <v>1195</v>
      </c>
      <c r="T189" s="132">
        <v>414.5</v>
      </c>
      <c r="U189" s="130" t="s">
        <v>114</v>
      </c>
      <c r="V189" s="187">
        <v>0.08</v>
      </c>
      <c r="W189" s="188" t="s">
        <v>55</v>
      </c>
      <c r="X189" s="123">
        <v>1246137.98</v>
      </c>
      <c r="Y189" s="153">
        <v>43455</v>
      </c>
      <c r="Z189" s="114" t="s">
        <v>56</v>
      </c>
      <c r="AA189" s="56" t="s">
        <v>57</v>
      </c>
      <c r="AB189" s="34" t="s">
        <v>1816</v>
      </c>
      <c r="AC189" s="69" t="s">
        <v>1831</v>
      </c>
      <c r="AD189" s="189" t="s">
        <v>747</v>
      </c>
    </row>
    <row r="190" spans="2:64" s="25" customFormat="1" ht="127.5" x14ac:dyDescent="0.25">
      <c r="B190" s="95">
        <v>85</v>
      </c>
      <c r="C190" s="34" t="s">
        <v>866</v>
      </c>
      <c r="D190" s="119" t="s">
        <v>867</v>
      </c>
      <c r="E190" s="28">
        <v>42933</v>
      </c>
      <c r="F190" s="28">
        <v>42948</v>
      </c>
      <c r="G190" s="105">
        <v>42927</v>
      </c>
      <c r="H190" s="126" t="s">
        <v>48</v>
      </c>
      <c r="I190" s="35">
        <v>42855</v>
      </c>
      <c r="J190" s="100">
        <v>41730</v>
      </c>
      <c r="K190" s="56" t="s">
        <v>940</v>
      </c>
      <c r="L190" s="56" t="s">
        <v>802</v>
      </c>
      <c r="M190" s="384" t="s">
        <v>806</v>
      </c>
      <c r="N190" s="103" t="s">
        <v>868</v>
      </c>
      <c r="O190" s="103" t="s">
        <v>941</v>
      </c>
      <c r="P190" s="103" t="s">
        <v>870</v>
      </c>
      <c r="Q190" s="103" t="s">
        <v>873</v>
      </c>
      <c r="R190" s="56" t="s">
        <v>1066</v>
      </c>
      <c r="S190" s="53" t="s">
        <v>460</v>
      </c>
      <c r="T190" s="122">
        <v>360.7</v>
      </c>
      <c r="U190" s="130" t="s">
        <v>114</v>
      </c>
      <c r="V190" s="56">
        <v>0.08</v>
      </c>
      <c r="W190" s="56" t="s">
        <v>65</v>
      </c>
      <c r="X190" s="123">
        <v>12230755.939999999</v>
      </c>
      <c r="Y190" s="53" t="s">
        <v>68</v>
      </c>
      <c r="Z190" s="56" t="s">
        <v>830</v>
      </c>
      <c r="AA190" s="56" t="s">
        <v>57</v>
      </c>
      <c r="AB190" s="34" t="s">
        <v>1816</v>
      </c>
      <c r="AC190" s="69" t="s">
        <v>1831</v>
      </c>
      <c r="AD190" s="56" t="s">
        <v>874</v>
      </c>
      <c r="AE190" s="252"/>
      <c r="AF190" s="252"/>
      <c r="AG190" s="252"/>
      <c r="AH190" s="252"/>
      <c r="AI190" s="252"/>
      <c r="AJ190" s="252"/>
      <c r="AK190" s="252"/>
      <c r="AL190" s="252"/>
      <c r="AM190" s="252"/>
      <c r="AN190" s="252"/>
      <c r="AO190" s="252"/>
      <c r="AP190" s="252"/>
      <c r="AQ190" s="252"/>
      <c r="AR190" s="252"/>
      <c r="AS190" s="252"/>
      <c r="AT190" s="252"/>
      <c r="AU190" s="252"/>
      <c r="AV190" s="252"/>
      <c r="AW190" s="252"/>
      <c r="AX190" s="252"/>
      <c r="AY190" s="252"/>
      <c r="AZ190" s="252"/>
      <c r="BA190" s="252"/>
      <c r="BB190" s="252"/>
      <c r="BC190" s="252"/>
      <c r="BD190" s="252"/>
      <c r="BE190" s="252"/>
      <c r="BF190" s="252"/>
      <c r="BG190" s="252"/>
      <c r="BH190" s="252"/>
      <c r="BI190" s="252"/>
      <c r="BJ190" s="252"/>
      <c r="BK190" s="252"/>
      <c r="BL190" s="252"/>
    </row>
    <row r="191" spans="2:64" s="25" customFormat="1" ht="127.5" x14ac:dyDescent="0.25">
      <c r="B191" s="95">
        <v>86</v>
      </c>
      <c r="C191" s="34" t="s">
        <v>866</v>
      </c>
      <c r="D191" s="119" t="s">
        <v>867</v>
      </c>
      <c r="E191" s="28">
        <v>42933</v>
      </c>
      <c r="F191" s="28">
        <v>42948</v>
      </c>
      <c r="G191" s="28" t="s">
        <v>48</v>
      </c>
      <c r="H191" s="34" t="s">
        <v>48</v>
      </c>
      <c r="I191" s="100">
        <v>42855</v>
      </c>
      <c r="J191" s="100">
        <v>41730</v>
      </c>
      <c r="K191" s="53" t="s">
        <v>75</v>
      </c>
      <c r="L191" s="56" t="s">
        <v>802</v>
      </c>
      <c r="M191" s="384" t="s">
        <v>806</v>
      </c>
      <c r="N191" s="103" t="s">
        <v>868</v>
      </c>
      <c r="O191" s="103" t="s">
        <v>941</v>
      </c>
      <c r="P191" s="103" t="s">
        <v>870</v>
      </c>
      <c r="Q191" s="103" t="s">
        <v>871</v>
      </c>
      <c r="R191" s="56" t="s">
        <v>1066</v>
      </c>
      <c r="S191" s="53" t="s">
        <v>460</v>
      </c>
      <c r="T191" s="122">
        <v>377.9</v>
      </c>
      <c r="U191" s="130" t="s">
        <v>114</v>
      </c>
      <c r="V191" s="56">
        <v>0.08</v>
      </c>
      <c r="W191" s="56" t="s">
        <v>65</v>
      </c>
      <c r="X191" s="123">
        <v>4228497</v>
      </c>
      <c r="Y191" s="53" t="s">
        <v>68</v>
      </c>
      <c r="Z191" s="56" t="s">
        <v>830</v>
      </c>
      <c r="AA191" s="56" t="s">
        <v>57</v>
      </c>
      <c r="AB191" s="34" t="s">
        <v>1816</v>
      </c>
      <c r="AC191" s="69" t="s">
        <v>1831</v>
      </c>
      <c r="AD191" s="56" t="s">
        <v>854</v>
      </c>
      <c r="AE191" s="252"/>
      <c r="AF191" s="252"/>
      <c r="AG191" s="252"/>
      <c r="AH191" s="252"/>
      <c r="AI191" s="252"/>
      <c r="AJ191" s="252"/>
      <c r="AK191" s="252"/>
      <c r="AL191" s="252"/>
      <c r="AM191" s="252"/>
      <c r="AN191" s="252"/>
      <c r="AO191" s="252"/>
      <c r="AP191" s="252"/>
      <c r="AQ191" s="252"/>
      <c r="AR191" s="252"/>
      <c r="AS191" s="252"/>
      <c r="AT191" s="252"/>
      <c r="AU191" s="252"/>
      <c r="AV191" s="252"/>
      <c r="AW191" s="252"/>
      <c r="AX191" s="252"/>
      <c r="AY191" s="252"/>
      <c r="AZ191" s="252"/>
      <c r="BA191" s="252"/>
      <c r="BB191" s="252"/>
      <c r="BC191" s="252"/>
      <c r="BD191" s="252"/>
      <c r="BE191" s="252"/>
      <c r="BF191" s="252"/>
      <c r="BG191" s="252"/>
      <c r="BH191" s="252"/>
      <c r="BI191" s="252"/>
      <c r="BJ191" s="252"/>
      <c r="BK191" s="252"/>
      <c r="BL191" s="252"/>
    </row>
    <row r="192" spans="2:64" s="25" customFormat="1" ht="127.5" x14ac:dyDescent="0.25">
      <c r="B192" s="95">
        <v>87</v>
      </c>
      <c r="C192" s="35"/>
      <c r="D192" s="35"/>
      <c r="E192" s="107" t="s">
        <v>48</v>
      </c>
      <c r="F192" s="28">
        <v>42948</v>
      </c>
      <c r="G192" s="107" t="s">
        <v>48</v>
      </c>
      <c r="H192" s="126" t="s">
        <v>48</v>
      </c>
      <c r="I192" s="35">
        <v>42855</v>
      </c>
      <c r="J192" s="35">
        <v>41518</v>
      </c>
      <c r="K192" s="56" t="s">
        <v>940</v>
      </c>
      <c r="L192" s="56" t="s">
        <v>802</v>
      </c>
      <c r="M192" s="384" t="s">
        <v>806</v>
      </c>
      <c r="N192" s="103" t="s">
        <v>868</v>
      </c>
      <c r="O192" s="103" t="s">
        <v>942</v>
      </c>
      <c r="P192" s="103" t="s">
        <v>876</v>
      </c>
      <c r="Q192" s="56" t="s">
        <v>72</v>
      </c>
      <c r="R192" s="56" t="s">
        <v>1066</v>
      </c>
      <c r="S192" s="53" t="s">
        <v>460</v>
      </c>
      <c r="T192" s="122">
        <v>172.7</v>
      </c>
      <c r="U192" s="130" t="s">
        <v>114</v>
      </c>
      <c r="V192" s="56">
        <v>0.08</v>
      </c>
      <c r="W192" s="56" t="s">
        <v>65</v>
      </c>
      <c r="X192" s="123">
        <v>4228497</v>
      </c>
      <c r="Y192" s="53" t="s">
        <v>68</v>
      </c>
      <c r="Z192" s="56" t="s">
        <v>830</v>
      </c>
      <c r="AA192" s="56" t="s">
        <v>57</v>
      </c>
      <c r="AB192" s="34" t="s">
        <v>1816</v>
      </c>
      <c r="AC192" s="69" t="s">
        <v>1831</v>
      </c>
      <c r="AD192" s="56" t="s">
        <v>880</v>
      </c>
      <c r="AE192" s="252"/>
      <c r="AF192" s="252"/>
      <c r="AG192" s="252"/>
      <c r="AH192" s="252"/>
      <c r="AI192" s="252"/>
      <c r="AJ192" s="252"/>
      <c r="AK192" s="252"/>
      <c r="AL192" s="252"/>
      <c r="AM192" s="252"/>
      <c r="AN192" s="252"/>
      <c r="AO192" s="252"/>
      <c r="AP192" s="252"/>
      <c r="AQ192" s="252"/>
      <c r="AR192" s="252"/>
      <c r="AS192" s="252"/>
      <c r="AT192" s="252"/>
      <c r="AU192" s="252"/>
      <c r="AV192" s="252"/>
      <c r="AW192" s="252"/>
      <c r="AX192" s="252"/>
      <c r="AY192" s="252"/>
      <c r="AZ192" s="252"/>
      <c r="BA192" s="252"/>
      <c r="BB192" s="252"/>
      <c r="BC192" s="252"/>
      <c r="BD192" s="252"/>
      <c r="BE192" s="252"/>
      <c r="BF192" s="252"/>
      <c r="BG192" s="252"/>
      <c r="BH192" s="252"/>
      <c r="BI192" s="252"/>
      <c r="BJ192" s="252"/>
      <c r="BK192" s="252"/>
      <c r="BL192" s="252"/>
    </row>
    <row r="193" spans="2:64" s="97" customFormat="1" ht="127.5" x14ac:dyDescent="0.25">
      <c r="B193" s="95">
        <v>88</v>
      </c>
      <c r="C193" s="35"/>
      <c r="D193" s="35"/>
      <c r="E193" s="107" t="s">
        <v>48</v>
      </c>
      <c r="F193" s="28">
        <v>42948</v>
      </c>
      <c r="G193" s="107" t="s">
        <v>48</v>
      </c>
      <c r="H193" s="126" t="s">
        <v>48</v>
      </c>
      <c r="I193" s="35">
        <v>42855</v>
      </c>
      <c r="J193" s="35">
        <v>41518</v>
      </c>
      <c r="K193" s="53" t="s">
        <v>75</v>
      </c>
      <c r="L193" s="56" t="s">
        <v>802</v>
      </c>
      <c r="M193" s="384" t="s">
        <v>806</v>
      </c>
      <c r="N193" s="103" t="s">
        <v>868</v>
      </c>
      <c r="O193" s="103" t="s">
        <v>942</v>
      </c>
      <c r="P193" s="103" t="s">
        <v>876</v>
      </c>
      <c r="Q193" s="56" t="s">
        <v>72</v>
      </c>
      <c r="R193" s="56" t="s">
        <v>1066</v>
      </c>
      <c r="S193" s="53" t="s">
        <v>460</v>
      </c>
      <c r="T193" s="122">
        <v>237.7</v>
      </c>
      <c r="U193" s="130" t="s">
        <v>114</v>
      </c>
      <c r="V193" s="56">
        <v>0.08</v>
      </c>
      <c r="W193" s="56" t="s">
        <v>65</v>
      </c>
      <c r="X193" s="123">
        <v>4228497</v>
      </c>
      <c r="Y193" s="53" t="s">
        <v>68</v>
      </c>
      <c r="Z193" s="56" t="s">
        <v>830</v>
      </c>
      <c r="AA193" s="56" t="s">
        <v>57</v>
      </c>
      <c r="AB193" s="34" t="s">
        <v>1816</v>
      </c>
      <c r="AC193" s="69" t="s">
        <v>1831</v>
      </c>
      <c r="AD193" s="56" t="s">
        <v>879</v>
      </c>
      <c r="AE193" s="253"/>
      <c r="AF193" s="253"/>
      <c r="AG193" s="253"/>
      <c r="AH193" s="253"/>
      <c r="AI193" s="253"/>
      <c r="AJ193" s="253"/>
      <c r="AK193" s="253"/>
      <c r="AL193" s="253"/>
      <c r="AM193" s="253"/>
      <c r="AN193" s="253"/>
      <c r="AO193" s="253"/>
      <c r="AP193" s="253"/>
      <c r="AQ193" s="253"/>
      <c r="AR193" s="253"/>
      <c r="AS193" s="253"/>
      <c r="AT193" s="253"/>
      <c r="AU193" s="253"/>
      <c r="AV193" s="253"/>
      <c r="AW193" s="253"/>
      <c r="AX193" s="253"/>
      <c r="AY193" s="253"/>
      <c r="AZ193" s="253"/>
      <c r="BA193" s="253"/>
      <c r="BB193" s="253"/>
      <c r="BC193" s="253"/>
      <c r="BD193" s="253"/>
      <c r="BE193" s="253"/>
      <c r="BF193" s="253"/>
      <c r="BG193" s="253"/>
      <c r="BH193" s="253"/>
      <c r="BI193" s="253"/>
      <c r="BJ193" s="253"/>
      <c r="BK193" s="253"/>
      <c r="BL193" s="253"/>
    </row>
    <row r="194" spans="2:64" s="25" customFormat="1" ht="100.5" customHeight="1" x14ac:dyDescent="0.25">
      <c r="B194" s="95">
        <v>89</v>
      </c>
      <c r="C194" s="34" t="s">
        <v>866</v>
      </c>
      <c r="D194" s="119" t="s">
        <v>867</v>
      </c>
      <c r="E194" s="28">
        <v>42933</v>
      </c>
      <c r="F194" s="28">
        <v>42948</v>
      </c>
      <c r="G194" s="28" t="s">
        <v>48</v>
      </c>
      <c r="H194" s="34" t="s">
        <v>48</v>
      </c>
      <c r="I194" s="100">
        <v>42855</v>
      </c>
      <c r="J194" s="100">
        <v>41518</v>
      </c>
      <c r="K194" s="56" t="s">
        <v>940</v>
      </c>
      <c r="L194" s="56" t="s">
        <v>802</v>
      </c>
      <c r="M194" s="384" t="s">
        <v>806</v>
      </c>
      <c r="N194" s="103" t="s">
        <v>868</v>
      </c>
      <c r="O194" s="103" t="s">
        <v>943</v>
      </c>
      <c r="P194" s="103" t="s">
        <v>882</v>
      </c>
      <c r="Q194" s="56" t="s">
        <v>62</v>
      </c>
      <c r="R194" s="56" t="s">
        <v>1066</v>
      </c>
      <c r="S194" s="53" t="s">
        <v>460</v>
      </c>
      <c r="T194" s="116">
        <v>324.55</v>
      </c>
      <c r="U194" s="130" t="s">
        <v>114</v>
      </c>
      <c r="V194" s="56">
        <v>0.08</v>
      </c>
      <c r="W194" s="56" t="s">
        <v>65</v>
      </c>
      <c r="X194" s="123">
        <v>12150741.939999999</v>
      </c>
      <c r="Y194" s="53" t="s">
        <v>68</v>
      </c>
      <c r="Z194" s="56" t="s">
        <v>830</v>
      </c>
      <c r="AA194" s="56" t="s">
        <v>57</v>
      </c>
      <c r="AB194" s="34" t="s">
        <v>1816</v>
      </c>
      <c r="AC194" s="69" t="s">
        <v>1831</v>
      </c>
      <c r="AD194" s="56" t="s">
        <v>884</v>
      </c>
      <c r="AE194" s="252"/>
      <c r="AF194" s="252"/>
      <c r="AG194" s="252"/>
      <c r="AH194" s="252"/>
      <c r="AI194" s="252"/>
      <c r="AJ194" s="252"/>
      <c r="AK194" s="252"/>
      <c r="AL194" s="252"/>
      <c r="AM194" s="252"/>
      <c r="AN194" s="252"/>
      <c r="AO194" s="252"/>
      <c r="AP194" s="252"/>
      <c r="AQ194" s="252"/>
      <c r="AR194" s="252"/>
      <c r="AS194" s="252"/>
      <c r="AT194" s="252"/>
      <c r="AU194" s="252"/>
      <c r="AV194" s="252"/>
      <c r="AW194" s="252"/>
      <c r="AX194" s="252"/>
      <c r="AY194" s="252"/>
      <c r="AZ194" s="252"/>
      <c r="BA194" s="252"/>
      <c r="BB194" s="252"/>
      <c r="BC194" s="252"/>
      <c r="BD194" s="252"/>
      <c r="BE194" s="252"/>
      <c r="BF194" s="252"/>
      <c r="BG194" s="252"/>
      <c r="BH194" s="252"/>
      <c r="BI194" s="252"/>
      <c r="BJ194" s="252"/>
      <c r="BK194" s="252"/>
      <c r="BL194" s="252"/>
    </row>
    <row r="195" spans="2:64" s="97" customFormat="1" ht="127.5" x14ac:dyDescent="0.25">
      <c r="B195" s="95">
        <v>90</v>
      </c>
      <c r="C195" s="34" t="s">
        <v>866</v>
      </c>
      <c r="D195" s="119" t="s">
        <v>867</v>
      </c>
      <c r="E195" s="28">
        <v>42933</v>
      </c>
      <c r="F195" s="28">
        <v>42948</v>
      </c>
      <c r="G195" s="28" t="s">
        <v>48</v>
      </c>
      <c r="H195" s="34" t="s">
        <v>48</v>
      </c>
      <c r="I195" s="100">
        <v>42855</v>
      </c>
      <c r="J195" s="100">
        <v>41518</v>
      </c>
      <c r="K195" s="53" t="s">
        <v>75</v>
      </c>
      <c r="L195" s="56" t="s">
        <v>802</v>
      </c>
      <c r="M195" s="384" t="s">
        <v>806</v>
      </c>
      <c r="N195" s="103" t="s">
        <v>868</v>
      </c>
      <c r="O195" s="103" t="s">
        <v>943</v>
      </c>
      <c r="P195" s="103" t="s">
        <v>882</v>
      </c>
      <c r="Q195" s="56" t="s">
        <v>62</v>
      </c>
      <c r="R195" s="56" t="s">
        <v>1066</v>
      </c>
      <c r="S195" s="53" t="s">
        <v>460</v>
      </c>
      <c r="T195" s="116">
        <v>304.25</v>
      </c>
      <c r="U195" s="130" t="s">
        <v>114</v>
      </c>
      <c r="V195" s="56">
        <v>0.08</v>
      </c>
      <c r="W195" s="56" t="s">
        <v>65</v>
      </c>
      <c r="X195" s="123">
        <v>12150741.939999999</v>
      </c>
      <c r="Y195" s="53" t="s">
        <v>68</v>
      </c>
      <c r="Z195" s="56" t="s">
        <v>830</v>
      </c>
      <c r="AA195" s="56" t="s">
        <v>57</v>
      </c>
      <c r="AB195" s="34" t="s">
        <v>1816</v>
      </c>
      <c r="AC195" s="69" t="s">
        <v>1831</v>
      </c>
      <c r="AD195" s="56" t="s">
        <v>854</v>
      </c>
      <c r="AE195" s="253"/>
      <c r="AF195" s="253"/>
      <c r="AG195" s="253"/>
      <c r="AH195" s="253"/>
      <c r="AI195" s="253"/>
      <c r="AJ195" s="253"/>
      <c r="AK195" s="253"/>
      <c r="AL195" s="253"/>
      <c r="AM195" s="253"/>
      <c r="AN195" s="253"/>
      <c r="AO195" s="253"/>
      <c r="AP195" s="253"/>
      <c r="AQ195" s="253"/>
      <c r="AR195" s="253"/>
      <c r="AS195" s="253"/>
      <c r="AT195" s="253"/>
      <c r="AU195" s="253"/>
      <c r="AV195" s="253"/>
      <c r="AW195" s="253"/>
      <c r="AX195" s="253"/>
      <c r="AY195" s="253"/>
      <c r="AZ195" s="253"/>
      <c r="BA195" s="253"/>
      <c r="BB195" s="253"/>
      <c r="BC195" s="253"/>
      <c r="BD195" s="253"/>
      <c r="BE195" s="253"/>
      <c r="BF195" s="253"/>
      <c r="BG195" s="253"/>
      <c r="BH195" s="253"/>
      <c r="BI195" s="253"/>
      <c r="BJ195" s="253"/>
      <c r="BK195" s="253"/>
      <c r="BL195" s="253"/>
    </row>
    <row r="196" spans="2:64" s="25" customFormat="1" ht="124.5" customHeight="1" x14ac:dyDescent="0.25">
      <c r="B196" s="95">
        <v>91</v>
      </c>
      <c r="C196" s="34" t="s">
        <v>866</v>
      </c>
      <c r="D196" s="119" t="s">
        <v>867</v>
      </c>
      <c r="E196" s="28">
        <v>42933</v>
      </c>
      <c r="F196" s="28">
        <v>42948</v>
      </c>
      <c r="G196" s="28" t="s">
        <v>48</v>
      </c>
      <c r="H196" s="34"/>
      <c r="I196" s="100">
        <v>42855</v>
      </c>
      <c r="J196" s="100">
        <v>41518</v>
      </c>
      <c r="K196" s="56" t="s">
        <v>940</v>
      </c>
      <c r="L196" s="56" t="s">
        <v>802</v>
      </c>
      <c r="M196" s="384" t="s">
        <v>806</v>
      </c>
      <c r="N196" s="103" t="s">
        <v>868</v>
      </c>
      <c r="O196" s="103" t="s">
        <v>1154</v>
      </c>
      <c r="P196" s="103" t="s">
        <v>886</v>
      </c>
      <c r="Q196" s="103" t="s">
        <v>887</v>
      </c>
      <c r="R196" s="56" t="s">
        <v>1066</v>
      </c>
      <c r="S196" s="53" t="s">
        <v>460</v>
      </c>
      <c r="T196" s="116">
        <v>744.7</v>
      </c>
      <c r="U196" s="130" t="s">
        <v>114</v>
      </c>
      <c r="V196" s="56">
        <v>0.08</v>
      </c>
      <c r="W196" s="56" t="s">
        <v>65</v>
      </c>
      <c r="X196" s="123">
        <v>18551744</v>
      </c>
      <c r="Y196" s="53" t="s">
        <v>68</v>
      </c>
      <c r="Z196" s="56" t="s">
        <v>830</v>
      </c>
      <c r="AA196" s="56" t="s">
        <v>57</v>
      </c>
      <c r="AB196" s="34" t="s">
        <v>1816</v>
      </c>
      <c r="AC196" s="69" t="s">
        <v>1831</v>
      </c>
      <c r="AD196" s="56" t="s">
        <v>888</v>
      </c>
      <c r="AE196" s="252"/>
      <c r="AF196" s="252"/>
      <c r="AG196" s="252"/>
      <c r="AH196" s="252"/>
      <c r="AI196" s="252"/>
      <c r="AJ196" s="252"/>
      <c r="AK196" s="252"/>
      <c r="AL196" s="252"/>
      <c r="AM196" s="252"/>
      <c r="AN196" s="252"/>
      <c r="AO196" s="252"/>
      <c r="AP196" s="252"/>
      <c r="AQ196" s="252"/>
      <c r="AR196" s="252"/>
      <c r="AS196" s="252"/>
      <c r="AT196" s="252"/>
      <c r="AU196" s="252"/>
      <c r="AV196" s="252"/>
      <c r="AW196" s="252"/>
      <c r="AX196" s="252"/>
      <c r="AY196" s="252"/>
      <c r="AZ196" s="252"/>
      <c r="BA196" s="252"/>
      <c r="BB196" s="252"/>
      <c r="BC196" s="252"/>
      <c r="BD196" s="252"/>
      <c r="BE196" s="252"/>
      <c r="BF196" s="252"/>
      <c r="BG196" s="252"/>
      <c r="BH196" s="252"/>
      <c r="BI196" s="252"/>
      <c r="BJ196" s="252"/>
      <c r="BK196" s="252"/>
      <c r="BL196" s="252"/>
    </row>
    <row r="197" spans="2:64" s="97" customFormat="1" ht="127.5" x14ac:dyDescent="0.25">
      <c r="B197" s="95">
        <v>92</v>
      </c>
      <c r="C197" s="34" t="s">
        <v>866</v>
      </c>
      <c r="D197" s="119" t="s">
        <v>867</v>
      </c>
      <c r="E197" s="28">
        <v>42933</v>
      </c>
      <c r="F197" s="28">
        <v>42948</v>
      </c>
      <c r="G197" s="28" t="s">
        <v>48</v>
      </c>
      <c r="H197" s="34"/>
      <c r="I197" s="100">
        <v>42855</v>
      </c>
      <c r="J197" s="100">
        <v>41518</v>
      </c>
      <c r="K197" s="53" t="s">
        <v>75</v>
      </c>
      <c r="L197" s="56" t="s">
        <v>802</v>
      </c>
      <c r="M197" s="384" t="s">
        <v>806</v>
      </c>
      <c r="N197" s="103" t="s">
        <v>868</v>
      </c>
      <c r="O197" s="103" t="s">
        <v>1154</v>
      </c>
      <c r="P197" s="103" t="s">
        <v>886</v>
      </c>
      <c r="Q197" s="103" t="s">
        <v>887</v>
      </c>
      <c r="R197" s="56" t="s">
        <v>1066</v>
      </c>
      <c r="S197" s="53" t="s">
        <v>460</v>
      </c>
      <c r="T197" s="116">
        <v>746.2</v>
      </c>
      <c r="U197" s="130" t="s">
        <v>114</v>
      </c>
      <c r="V197" s="56">
        <v>0.08</v>
      </c>
      <c r="W197" s="56" t="s">
        <v>65</v>
      </c>
      <c r="X197" s="123">
        <v>18551744</v>
      </c>
      <c r="Y197" s="53" t="s">
        <v>68</v>
      </c>
      <c r="Z197" s="56" t="s">
        <v>830</v>
      </c>
      <c r="AA197" s="56" t="s">
        <v>57</v>
      </c>
      <c r="AB197" s="34" t="s">
        <v>1816</v>
      </c>
      <c r="AC197" s="69" t="s">
        <v>1831</v>
      </c>
      <c r="AD197" s="56" t="s">
        <v>854</v>
      </c>
      <c r="AE197" s="253"/>
      <c r="AF197" s="253"/>
      <c r="AG197" s="253"/>
      <c r="AH197" s="253"/>
      <c r="AI197" s="253"/>
      <c r="AJ197" s="253"/>
      <c r="AK197" s="253"/>
      <c r="AL197" s="253"/>
      <c r="AM197" s="253"/>
      <c r="AN197" s="253"/>
      <c r="AO197" s="253"/>
      <c r="AP197" s="253"/>
      <c r="AQ197" s="253"/>
      <c r="AR197" s="253"/>
      <c r="AS197" s="253"/>
      <c r="AT197" s="253"/>
      <c r="AU197" s="253"/>
      <c r="AV197" s="253"/>
      <c r="AW197" s="253"/>
      <c r="AX197" s="253"/>
      <c r="AY197" s="253"/>
      <c r="AZ197" s="253"/>
      <c r="BA197" s="253"/>
      <c r="BB197" s="253"/>
      <c r="BC197" s="253"/>
      <c r="BD197" s="253"/>
      <c r="BE197" s="253"/>
      <c r="BF197" s="253"/>
      <c r="BG197" s="253"/>
      <c r="BH197" s="253"/>
      <c r="BI197" s="253"/>
      <c r="BJ197" s="253"/>
      <c r="BK197" s="253"/>
      <c r="BL197" s="253"/>
    </row>
    <row r="198" spans="2:64" s="33" customFormat="1" ht="159" customHeight="1" x14ac:dyDescent="0.25">
      <c r="B198" s="95">
        <v>93</v>
      </c>
      <c r="C198" s="34" t="s">
        <v>866</v>
      </c>
      <c r="D198" s="119" t="s">
        <v>867</v>
      </c>
      <c r="E198" s="28">
        <v>42933</v>
      </c>
      <c r="F198" s="28">
        <v>42948</v>
      </c>
      <c r="G198" s="28" t="s">
        <v>48</v>
      </c>
      <c r="H198" s="34" t="s">
        <v>48</v>
      </c>
      <c r="I198" s="100">
        <v>42855</v>
      </c>
      <c r="J198" s="100">
        <v>41518</v>
      </c>
      <c r="K198" s="56" t="s">
        <v>940</v>
      </c>
      <c r="L198" s="56" t="s">
        <v>802</v>
      </c>
      <c r="M198" s="384" t="s">
        <v>806</v>
      </c>
      <c r="N198" s="103" t="s">
        <v>868</v>
      </c>
      <c r="O198" s="103" t="s">
        <v>944</v>
      </c>
      <c r="P198" s="103" t="s">
        <v>839</v>
      </c>
      <c r="Q198" s="56" t="s">
        <v>72</v>
      </c>
      <c r="R198" s="56" t="s">
        <v>1066</v>
      </c>
      <c r="S198" s="53" t="s">
        <v>460</v>
      </c>
      <c r="T198" s="116">
        <v>182</v>
      </c>
      <c r="U198" s="130" t="s">
        <v>114</v>
      </c>
      <c r="V198" s="56">
        <v>0.08</v>
      </c>
      <c r="W198" s="56" t="s">
        <v>65</v>
      </c>
      <c r="X198" s="123">
        <v>7181744.75</v>
      </c>
      <c r="Y198" s="53" t="s">
        <v>68</v>
      </c>
      <c r="Z198" s="56" t="s">
        <v>830</v>
      </c>
      <c r="AA198" s="56" t="s">
        <v>57</v>
      </c>
      <c r="AB198" s="34" t="s">
        <v>1816</v>
      </c>
      <c r="AC198" s="69" t="s">
        <v>1831</v>
      </c>
      <c r="AD198" s="56" t="s">
        <v>891</v>
      </c>
      <c r="AE198" s="253"/>
      <c r="AF198" s="253"/>
      <c r="AG198" s="253"/>
      <c r="AH198" s="253"/>
      <c r="AI198" s="253"/>
      <c r="AJ198" s="253"/>
      <c r="AK198" s="253"/>
      <c r="AL198" s="253"/>
      <c r="AM198" s="253"/>
      <c r="AN198" s="253"/>
      <c r="AO198" s="253"/>
      <c r="AP198" s="253"/>
      <c r="AQ198" s="253"/>
      <c r="AR198" s="253"/>
      <c r="AS198" s="253"/>
      <c r="AT198" s="253"/>
      <c r="AU198" s="253"/>
      <c r="AV198" s="253"/>
      <c r="AW198" s="253"/>
      <c r="AX198" s="253"/>
      <c r="AY198" s="253"/>
      <c r="AZ198" s="253"/>
      <c r="BA198" s="253"/>
      <c r="BB198" s="253"/>
      <c r="BC198" s="253"/>
      <c r="BD198" s="253"/>
      <c r="BE198" s="253"/>
      <c r="BF198" s="253"/>
      <c r="BG198" s="253"/>
      <c r="BH198" s="253"/>
      <c r="BI198" s="253"/>
      <c r="BJ198" s="253"/>
      <c r="BK198" s="253"/>
      <c r="BL198" s="253"/>
    </row>
    <row r="199" spans="2:64" s="97" customFormat="1" ht="127.5" x14ac:dyDescent="0.25">
      <c r="B199" s="95">
        <v>94</v>
      </c>
      <c r="C199" s="34" t="s">
        <v>866</v>
      </c>
      <c r="D199" s="119" t="s">
        <v>867</v>
      </c>
      <c r="E199" s="28">
        <v>42933</v>
      </c>
      <c r="F199" s="28">
        <v>42948</v>
      </c>
      <c r="G199" s="28" t="s">
        <v>48</v>
      </c>
      <c r="H199" s="34" t="s">
        <v>48</v>
      </c>
      <c r="I199" s="100">
        <v>42855</v>
      </c>
      <c r="J199" s="100">
        <v>41518</v>
      </c>
      <c r="K199" s="53" t="s">
        <v>75</v>
      </c>
      <c r="L199" s="56" t="s">
        <v>802</v>
      </c>
      <c r="M199" s="384" t="s">
        <v>806</v>
      </c>
      <c r="N199" s="103" t="s">
        <v>868</v>
      </c>
      <c r="O199" s="103" t="s">
        <v>944</v>
      </c>
      <c r="P199" s="103" t="s">
        <v>839</v>
      </c>
      <c r="Q199" s="56" t="s">
        <v>72</v>
      </c>
      <c r="R199" s="56" t="s">
        <v>1066</v>
      </c>
      <c r="S199" s="53" t="s">
        <v>460</v>
      </c>
      <c r="T199" s="116">
        <v>182.3</v>
      </c>
      <c r="U199" s="130" t="s">
        <v>114</v>
      </c>
      <c r="V199" s="56">
        <v>0.08</v>
      </c>
      <c r="W199" s="56" t="s">
        <v>65</v>
      </c>
      <c r="X199" s="123">
        <v>22280867</v>
      </c>
      <c r="Y199" s="53" t="s">
        <v>68</v>
      </c>
      <c r="Z199" s="56" t="s">
        <v>830</v>
      </c>
      <c r="AA199" s="56" t="s">
        <v>57</v>
      </c>
      <c r="AB199" s="34" t="s">
        <v>1816</v>
      </c>
      <c r="AC199" s="69" t="s">
        <v>1831</v>
      </c>
      <c r="AD199" s="56" t="s">
        <v>854</v>
      </c>
      <c r="AE199" s="253"/>
      <c r="AF199" s="253"/>
      <c r="AG199" s="253"/>
      <c r="AH199" s="253"/>
      <c r="AI199" s="253"/>
      <c r="AJ199" s="253"/>
      <c r="AK199" s="253"/>
      <c r="AL199" s="253"/>
      <c r="AM199" s="253"/>
      <c r="AN199" s="253"/>
      <c r="AO199" s="253"/>
      <c r="AP199" s="253"/>
      <c r="AQ199" s="253"/>
      <c r="AR199" s="253"/>
      <c r="AS199" s="253"/>
      <c r="AT199" s="253"/>
      <c r="AU199" s="253"/>
      <c r="AV199" s="253"/>
      <c r="AW199" s="253"/>
      <c r="AX199" s="253"/>
      <c r="AY199" s="253"/>
      <c r="AZ199" s="253"/>
      <c r="BA199" s="253"/>
      <c r="BB199" s="253"/>
      <c r="BC199" s="253"/>
      <c r="BD199" s="253"/>
      <c r="BE199" s="253"/>
      <c r="BF199" s="253"/>
      <c r="BG199" s="253"/>
      <c r="BH199" s="253"/>
      <c r="BI199" s="253"/>
      <c r="BJ199" s="253"/>
      <c r="BK199" s="253"/>
      <c r="BL199" s="253"/>
    </row>
    <row r="200" spans="2:64" s="33" customFormat="1" ht="159.75" customHeight="1" x14ac:dyDescent="0.25">
      <c r="B200" s="95">
        <v>95</v>
      </c>
      <c r="C200" s="34" t="s">
        <v>866</v>
      </c>
      <c r="D200" s="119" t="s">
        <v>867</v>
      </c>
      <c r="E200" s="28">
        <v>42933</v>
      </c>
      <c r="F200" s="28">
        <v>42948</v>
      </c>
      <c r="G200" s="28" t="s">
        <v>48</v>
      </c>
      <c r="H200" s="34" t="s">
        <v>48</v>
      </c>
      <c r="I200" s="100">
        <v>42855</v>
      </c>
      <c r="J200" s="100">
        <v>41518</v>
      </c>
      <c r="K200" s="56" t="s">
        <v>940</v>
      </c>
      <c r="L200" s="56" t="s">
        <v>802</v>
      </c>
      <c r="M200" s="384" t="s">
        <v>806</v>
      </c>
      <c r="N200" s="103" t="s">
        <v>868</v>
      </c>
      <c r="O200" s="103" t="s">
        <v>1171</v>
      </c>
      <c r="P200" s="103" t="s">
        <v>893</v>
      </c>
      <c r="Q200" s="103" t="s">
        <v>894</v>
      </c>
      <c r="R200" s="56" t="s">
        <v>1066</v>
      </c>
      <c r="S200" s="53" t="s">
        <v>460</v>
      </c>
      <c r="T200" s="116">
        <v>612.6</v>
      </c>
      <c r="U200" s="130" t="s">
        <v>114</v>
      </c>
      <c r="V200" s="56">
        <v>0.08</v>
      </c>
      <c r="W200" s="56" t="s">
        <v>65</v>
      </c>
      <c r="X200" s="123">
        <v>22280867</v>
      </c>
      <c r="Y200" s="53" t="s">
        <v>68</v>
      </c>
      <c r="Z200" s="56" t="s">
        <v>830</v>
      </c>
      <c r="AA200" s="56" t="s">
        <v>57</v>
      </c>
      <c r="AB200" s="34" t="s">
        <v>1816</v>
      </c>
      <c r="AC200" s="69" t="s">
        <v>1831</v>
      </c>
      <c r="AD200" s="56" t="s">
        <v>895</v>
      </c>
      <c r="AE200" s="253"/>
      <c r="AF200" s="253"/>
      <c r="AG200" s="253"/>
      <c r="AH200" s="253"/>
      <c r="AI200" s="253"/>
      <c r="AJ200" s="253"/>
      <c r="AK200" s="253"/>
      <c r="AL200" s="253"/>
      <c r="AM200" s="253"/>
      <c r="AN200" s="253"/>
      <c r="AO200" s="253"/>
      <c r="AP200" s="253"/>
      <c r="AQ200" s="253"/>
      <c r="AR200" s="253"/>
      <c r="AS200" s="253"/>
      <c r="AT200" s="253"/>
      <c r="AU200" s="253"/>
      <c r="AV200" s="253"/>
      <c r="AW200" s="253"/>
      <c r="AX200" s="253"/>
      <c r="AY200" s="253"/>
      <c r="AZ200" s="253"/>
      <c r="BA200" s="253"/>
      <c r="BB200" s="253"/>
      <c r="BC200" s="253"/>
      <c r="BD200" s="253"/>
      <c r="BE200" s="253"/>
      <c r="BF200" s="253"/>
      <c r="BG200" s="253"/>
      <c r="BH200" s="253"/>
      <c r="BI200" s="253"/>
      <c r="BJ200" s="253"/>
      <c r="BK200" s="253"/>
      <c r="BL200" s="253"/>
    </row>
    <row r="201" spans="2:64" s="97" customFormat="1" ht="127.5" x14ac:dyDescent="0.25">
      <c r="B201" s="95">
        <v>96</v>
      </c>
      <c r="C201" s="34" t="s">
        <v>866</v>
      </c>
      <c r="D201" s="119" t="s">
        <v>867</v>
      </c>
      <c r="E201" s="28">
        <v>42933</v>
      </c>
      <c r="F201" s="28">
        <v>42948</v>
      </c>
      <c r="G201" s="28" t="s">
        <v>48</v>
      </c>
      <c r="H201" s="34" t="s">
        <v>48</v>
      </c>
      <c r="I201" s="100">
        <v>42855</v>
      </c>
      <c r="J201" s="100">
        <v>41518</v>
      </c>
      <c r="K201" s="53" t="s">
        <v>75</v>
      </c>
      <c r="L201" s="56" t="s">
        <v>802</v>
      </c>
      <c r="M201" s="384" t="s">
        <v>806</v>
      </c>
      <c r="N201" s="103" t="s">
        <v>868</v>
      </c>
      <c r="O201" s="103" t="s">
        <v>1171</v>
      </c>
      <c r="P201" s="103" t="s">
        <v>893</v>
      </c>
      <c r="Q201" s="103" t="s">
        <v>894</v>
      </c>
      <c r="R201" s="56" t="s">
        <v>1066</v>
      </c>
      <c r="S201" s="53" t="s">
        <v>460</v>
      </c>
      <c r="T201" s="116">
        <v>730.6</v>
      </c>
      <c r="U201" s="130" t="s">
        <v>114</v>
      </c>
      <c r="V201" s="56">
        <v>0.08</v>
      </c>
      <c r="W201" s="56" t="s">
        <v>65</v>
      </c>
      <c r="X201" s="123">
        <v>23375092.18</v>
      </c>
      <c r="Y201" s="53" t="s">
        <v>68</v>
      </c>
      <c r="Z201" s="56" t="s">
        <v>830</v>
      </c>
      <c r="AA201" s="56" t="s">
        <v>57</v>
      </c>
      <c r="AB201" s="34" t="s">
        <v>1816</v>
      </c>
      <c r="AC201" s="69" t="s">
        <v>1831</v>
      </c>
      <c r="AD201" s="56" t="s">
        <v>854</v>
      </c>
      <c r="AE201" s="253"/>
      <c r="AF201" s="253"/>
      <c r="AG201" s="253"/>
      <c r="AH201" s="253"/>
      <c r="AI201" s="253"/>
      <c r="AJ201" s="253"/>
      <c r="AK201" s="253"/>
      <c r="AL201" s="253"/>
      <c r="AM201" s="253"/>
      <c r="AN201" s="253"/>
      <c r="AO201" s="253"/>
      <c r="AP201" s="253"/>
      <c r="AQ201" s="253"/>
      <c r="AR201" s="253"/>
      <c r="AS201" s="253"/>
      <c r="AT201" s="253"/>
      <c r="AU201" s="253"/>
      <c r="AV201" s="253"/>
      <c r="AW201" s="253"/>
      <c r="AX201" s="253"/>
      <c r="AY201" s="253"/>
      <c r="AZ201" s="253"/>
      <c r="BA201" s="253"/>
      <c r="BB201" s="253"/>
      <c r="BC201" s="253"/>
      <c r="BD201" s="253"/>
      <c r="BE201" s="253"/>
      <c r="BF201" s="253"/>
      <c r="BG201" s="253"/>
      <c r="BH201" s="253"/>
      <c r="BI201" s="253"/>
      <c r="BJ201" s="253"/>
      <c r="BK201" s="253"/>
      <c r="BL201" s="253"/>
    </row>
    <row r="202" spans="2:64" s="25" customFormat="1" ht="102.75" customHeight="1" x14ac:dyDescent="0.25">
      <c r="B202" s="95">
        <v>97</v>
      </c>
      <c r="C202" s="34" t="s">
        <v>866</v>
      </c>
      <c r="D202" s="119" t="s">
        <v>867</v>
      </c>
      <c r="E202" s="28">
        <v>42933</v>
      </c>
      <c r="F202" s="28">
        <v>42948</v>
      </c>
      <c r="G202" s="28" t="s">
        <v>48</v>
      </c>
      <c r="H202" s="34" t="s">
        <v>48</v>
      </c>
      <c r="I202" s="100">
        <v>42855</v>
      </c>
      <c r="J202" s="100">
        <v>41518</v>
      </c>
      <c r="K202" s="56" t="s">
        <v>940</v>
      </c>
      <c r="L202" s="56" t="s">
        <v>802</v>
      </c>
      <c r="M202" s="384" t="s">
        <v>806</v>
      </c>
      <c r="N202" s="103" t="s">
        <v>868</v>
      </c>
      <c r="O202" s="103" t="s">
        <v>1120</v>
      </c>
      <c r="P202" s="103" t="s">
        <v>896</v>
      </c>
      <c r="Q202" s="103" t="s">
        <v>897</v>
      </c>
      <c r="R202" s="56" t="s">
        <v>1066</v>
      </c>
      <c r="S202" s="53" t="s">
        <v>460</v>
      </c>
      <c r="T202" s="116">
        <v>664.8</v>
      </c>
      <c r="U202" s="130" t="s">
        <v>114</v>
      </c>
      <c r="V202" s="56">
        <v>0.08</v>
      </c>
      <c r="W202" s="56" t="s">
        <v>65</v>
      </c>
      <c r="X202" s="123">
        <v>23375092.18</v>
      </c>
      <c r="Y202" s="53" t="s">
        <v>68</v>
      </c>
      <c r="Z202" s="56" t="s">
        <v>170</v>
      </c>
      <c r="AA202" s="56" t="s">
        <v>57</v>
      </c>
      <c r="AB202" s="34" t="s">
        <v>1816</v>
      </c>
      <c r="AC202" s="69" t="s">
        <v>1831</v>
      </c>
      <c r="AD202" s="56" t="s">
        <v>899</v>
      </c>
      <c r="AE202" s="252"/>
      <c r="AF202" s="252"/>
      <c r="AG202" s="252"/>
      <c r="AH202" s="252"/>
      <c r="AI202" s="252"/>
      <c r="AJ202" s="252"/>
      <c r="AK202" s="252"/>
      <c r="AL202" s="252"/>
      <c r="AM202" s="252"/>
      <c r="AN202" s="252"/>
      <c r="AO202" s="252"/>
      <c r="AP202" s="252"/>
      <c r="AQ202" s="252"/>
      <c r="AR202" s="252"/>
      <c r="AS202" s="252"/>
      <c r="AT202" s="252"/>
      <c r="AU202" s="252"/>
      <c r="AV202" s="252"/>
      <c r="AW202" s="252"/>
      <c r="AX202" s="252"/>
      <c r="AY202" s="252"/>
      <c r="AZ202" s="252"/>
      <c r="BA202" s="252"/>
      <c r="BB202" s="252"/>
      <c r="BC202" s="252"/>
      <c r="BD202" s="252"/>
      <c r="BE202" s="252"/>
      <c r="BF202" s="252"/>
      <c r="BG202" s="252"/>
      <c r="BH202" s="252"/>
      <c r="BI202" s="252"/>
      <c r="BJ202" s="252"/>
      <c r="BK202" s="252"/>
      <c r="BL202" s="252"/>
    </row>
    <row r="203" spans="2:64" s="98" customFormat="1" ht="249" customHeight="1" x14ac:dyDescent="0.25">
      <c r="B203" s="95">
        <v>98</v>
      </c>
      <c r="C203" s="34" t="s">
        <v>866</v>
      </c>
      <c r="D203" s="119" t="s">
        <v>867</v>
      </c>
      <c r="E203" s="28">
        <v>42933</v>
      </c>
      <c r="F203" s="28">
        <v>42948</v>
      </c>
      <c r="G203" s="28" t="s">
        <v>48</v>
      </c>
      <c r="H203" s="34" t="s">
        <v>48</v>
      </c>
      <c r="I203" s="100">
        <v>42855</v>
      </c>
      <c r="J203" s="100">
        <v>41518</v>
      </c>
      <c r="K203" s="53" t="s">
        <v>75</v>
      </c>
      <c r="L203" s="56" t="s">
        <v>802</v>
      </c>
      <c r="M203" s="384" t="s">
        <v>806</v>
      </c>
      <c r="N203" s="103" t="s">
        <v>868</v>
      </c>
      <c r="O203" s="103" t="s">
        <v>1120</v>
      </c>
      <c r="P203" s="103" t="s">
        <v>896</v>
      </c>
      <c r="Q203" s="103" t="s">
        <v>897</v>
      </c>
      <c r="R203" s="56" t="s">
        <v>1066</v>
      </c>
      <c r="S203" s="53" t="s">
        <v>460</v>
      </c>
      <c r="T203" s="116">
        <v>665.6</v>
      </c>
      <c r="U203" s="130" t="s">
        <v>114</v>
      </c>
      <c r="V203" s="56">
        <v>0.08</v>
      </c>
      <c r="W203" s="56" t="s">
        <v>65</v>
      </c>
      <c r="X203" s="123">
        <v>8002515.9400000004</v>
      </c>
      <c r="Y203" s="53" t="s">
        <v>68</v>
      </c>
      <c r="Z203" s="56" t="s">
        <v>830</v>
      </c>
      <c r="AA203" s="56" t="s">
        <v>57</v>
      </c>
      <c r="AB203" s="34" t="s">
        <v>1816</v>
      </c>
      <c r="AC203" s="69" t="s">
        <v>1831</v>
      </c>
      <c r="AD203" s="56"/>
      <c r="AE203" s="255"/>
      <c r="AF203" s="255"/>
      <c r="AG203" s="255"/>
      <c r="AH203" s="255"/>
      <c r="AI203" s="255"/>
      <c r="AJ203" s="255"/>
      <c r="AK203" s="255"/>
      <c r="AL203" s="255"/>
      <c r="AM203" s="255"/>
      <c r="AN203" s="255"/>
      <c r="AO203" s="255"/>
      <c r="AP203" s="255"/>
      <c r="AQ203" s="255"/>
      <c r="AR203" s="255"/>
      <c r="AS203" s="255"/>
      <c r="AT203" s="255"/>
      <c r="AU203" s="255"/>
      <c r="AV203" s="255"/>
      <c r="AW203" s="255"/>
      <c r="AX203" s="255"/>
      <c r="AY203" s="255"/>
      <c r="AZ203" s="255"/>
      <c r="BA203" s="255"/>
      <c r="BB203" s="255"/>
      <c r="BC203" s="255"/>
      <c r="BD203" s="255"/>
      <c r="BE203" s="255"/>
      <c r="BF203" s="255"/>
      <c r="BG203" s="255"/>
      <c r="BH203" s="255"/>
      <c r="BI203" s="255"/>
      <c r="BJ203" s="255"/>
      <c r="BK203" s="255"/>
      <c r="BL203" s="255"/>
    </row>
    <row r="204" spans="2:64" s="25" customFormat="1" ht="145.5" customHeight="1" x14ac:dyDescent="0.25">
      <c r="B204" s="95">
        <v>99</v>
      </c>
      <c r="C204" s="34" t="s">
        <v>866</v>
      </c>
      <c r="D204" s="119" t="s">
        <v>867</v>
      </c>
      <c r="E204" s="28">
        <v>42933</v>
      </c>
      <c r="F204" s="28">
        <v>42948</v>
      </c>
      <c r="G204" s="28" t="s">
        <v>48</v>
      </c>
      <c r="H204" s="34" t="s">
        <v>48</v>
      </c>
      <c r="I204" s="100">
        <v>42855</v>
      </c>
      <c r="J204" s="100">
        <v>41518</v>
      </c>
      <c r="K204" s="56" t="s">
        <v>940</v>
      </c>
      <c r="L204" s="56" t="s">
        <v>802</v>
      </c>
      <c r="M204" s="384" t="s">
        <v>806</v>
      </c>
      <c r="N204" s="103" t="s">
        <v>868</v>
      </c>
      <c r="O204" s="103" t="s">
        <v>945</v>
      </c>
      <c r="P204" s="103" t="s">
        <v>901</v>
      </c>
      <c r="Q204" s="5" t="s">
        <v>385</v>
      </c>
      <c r="R204" s="56" t="s">
        <v>1066</v>
      </c>
      <c r="S204" s="53" t="s">
        <v>460</v>
      </c>
      <c r="T204" s="116">
        <v>218.4</v>
      </c>
      <c r="U204" s="130" t="s">
        <v>114</v>
      </c>
      <c r="V204" s="143">
        <v>0.08</v>
      </c>
      <c r="W204" s="56" t="s">
        <v>65</v>
      </c>
      <c r="X204" s="123">
        <v>8002515.9400000004</v>
      </c>
      <c r="Y204" s="53" t="s">
        <v>68</v>
      </c>
      <c r="Z204" s="56" t="s">
        <v>830</v>
      </c>
      <c r="AA204" s="56" t="s">
        <v>57</v>
      </c>
      <c r="AB204" s="34" t="s">
        <v>1816</v>
      </c>
      <c r="AC204" s="69" t="s">
        <v>1831</v>
      </c>
      <c r="AD204" s="56" t="s">
        <v>904</v>
      </c>
      <c r="AE204" s="252"/>
      <c r="AF204" s="252"/>
      <c r="AG204" s="252"/>
      <c r="AH204" s="252"/>
      <c r="AI204" s="252"/>
      <c r="AJ204" s="252"/>
      <c r="AK204" s="252"/>
      <c r="AL204" s="252"/>
      <c r="AM204" s="252"/>
      <c r="AN204" s="252"/>
      <c r="AO204" s="252"/>
      <c r="AP204" s="252"/>
      <c r="AQ204" s="252"/>
      <c r="AR204" s="252"/>
      <c r="AS204" s="252"/>
      <c r="AT204" s="252"/>
      <c r="AU204" s="252"/>
      <c r="AV204" s="252"/>
      <c r="AW204" s="252"/>
      <c r="AX204" s="252"/>
      <c r="AY204" s="252"/>
      <c r="AZ204" s="252"/>
      <c r="BA204" s="252"/>
      <c r="BB204" s="252"/>
      <c r="BC204" s="252"/>
      <c r="BD204" s="252"/>
      <c r="BE204" s="252"/>
      <c r="BF204" s="252"/>
      <c r="BG204" s="252"/>
      <c r="BH204" s="252"/>
      <c r="BI204" s="252"/>
      <c r="BJ204" s="252"/>
      <c r="BK204" s="252"/>
      <c r="BL204" s="252"/>
    </row>
    <row r="205" spans="2:64" s="98" customFormat="1" ht="107.25" customHeight="1" x14ac:dyDescent="0.25">
      <c r="B205" s="95">
        <v>100</v>
      </c>
      <c r="C205" s="34" t="s">
        <v>866</v>
      </c>
      <c r="D205" s="119" t="s">
        <v>867</v>
      </c>
      <c r="E205" s="28">
        <v>42933</v>
      </c>
      <c r="F205" s="28">
        <v>42948</v>
      </c>
      <c r="G205" s="28" t="s">
        <v>48</v>
      </c>
      <c r="H205" s="34" t="s">
        <v>48</v>
      </c>
      <c r="I205" s="100">
        <v>42855</v>
      </c>
      <c r="J205" s="100">
        <v>41518</v>
      </c>
      <c r="K205" s="53" t="s">
        <v>75</v>
      </c>
      <c r="L205" s="56" t="s">
        <v>802</v>
      </c>
      <c r="M205" s="384" t="s">
        <v>806</v>
      </c>
      <c r="N205" s="103" t="s">
        <v>868</v>
      </c>
      <c r="O205" s="103" t="s">
        <v>945</v>
      </c>
      <c r="P205" s="103" t="s">
        <v>901</v>
      </c>
      <c r="Q205" s="5" t="s">
        <v>385</v>
      </c>
      <c r="R205" s="56" t="s">
        <v>1066</v>
      </c>
      <c r="S205" s="53" t="s">
        <v>460</v>
      </c>
      <c r="T205" s="116">
        <v>224.3</v>
      </c>
      <c r="U205" s="130" t="s">
        <v>114</v>
      </c>
      <c r="V205" s="186">
        <v>0.08</v>
      </c>
      <c r="W205" s="56" t="s">
        <v>65</v>
      </c>
      <c r="X205" s="123">
        <v>488743.81</v>
      </c>
      <c r="Y205" s="53" t="s">
        <v>68</v>
      </c>
      <c r="Z205" s="56" t="s">
        <v>830</v>
      </c>
      <c r="AA205" s="56" t="s">
        <v>57</v>
      </c>
      <c r="AB205" s="34" t="s">
        <v>1816</v>
      </c>
      <c r="AC205" s="69" t="s">
        <v>1831</v>
      </c>
      <c r="AD205" s="56"/>
      <c r="AE205" s="255"/>
      <c r="AF205" s="255"/>
      <c r="AG205" s="255"/>
      <c r="AH205" s="255"/>
      <c r="AI205" s="255"/>
      <c r="AJ205" s="255"/>
      <c r="AK205" s="255"/>
      <c r="AL205" s="255"/>
      <c r="AM205" s="255"/>
      <c r="AN205" s="255"/>
      <c r="AO205" s="255"/>
      <c r="AP205" s="255"/>
      <c r="AQ205" s="255"/>
      <c r="AR205" s="255"/>
      <c r="AS205" s="255"/>
      <c r="AT205" s="255"/>
      <c r="AU205" s="255"/>
      <c r="AV205" s="255"/>
      <c r="AW205" s="255"/>
      <c r="AX205" s="255"/>
      <c r="AY205" s="255"/>
      <c r="AZ205" s="255"/>
      <c r="BA205" s="255"/>
      <c r="BB205" s="255"/>
      <c r="BC205" s="255"/>
      <c r="BD205" s="255"/>
      <c r="BE205" s="255"/>
      <c r="BF205" s="255"/>
      <c r="BG205" s="255"/>
      <c r="BH205" s="255"/>
      <c r="BI205" s="255"/>
      <c r="BJ205" s="255"/>
      <c r="BK205" s="255"/>
      <c r="BL205" s="255"/>
    </row>
    <row r="206" spans="2:64" s="25" customFormat="1" ht="165.75" customHeight="1" x14ac:dyDescent="0.25">
      <c r="B206" s="95">
        <v>101</v>
      </c>
      <c r="C206" s="34" t="s">
        <v>989</v>
      </c>
      <c r="D206" s="139" t="s">
        <v>990</v>
      </c>
      <c r="E206" s="146">
        <v>42922</v>
      </c>
      <c r="F206" s="28">
        <v>42948</v>
      </c>
      <c r="G206" s="28">
        <v>42912</v>
      </c>
      <c r="H206" s="28" t="s">
        <v>48</v>
      </c>
      <c r="I206" s="28">
        <v>42338</v>
      </c>
      <c r="J206" s="120">
        <v>42489</v>
      </c>
      <c r="K206" s="56" t="s">
        <v>940</v>
      </c>
      <c r="L206" s="69" t="s">
        <v>453</v>
      </c>
      <c r="M206" s="383" t="s">
        <v>1118</v>
      </c>
      <c r="N206" s="53" t="s">
        <v>991</v>
      </c>
      <c r="O206" s="73" t="s">
        <v>1180</v>
      </c>
      <c r="P206" s="53" t="s">
        <v>101</v>
      </c>
      <c r="Q206" s="53" t="s">
        <v>992</v>
      </c>
      <c r="R206" s="115" t="s">
        <v>993</v>
      </c>
      <c r="S206" s="53" t="s">
        <v>1016</v>
      </c>
      <c r="T206" s="142">
        <v>1888.29</v>
      </c>
      <c r="U206" s="130" t="s">
        <v>114</v>
      </c>
      <c r="V206" s="143">
        <v>0.08</v>
      </c>
      <c r="W206" s="73" t="s">
        <v>55</v>
      </c>
      <c r="X206" s="144">
        <v>25564500</v>
      </c>
      <c r="Y206" s="53" t="s">
        <v>1853</v>
      </c>
      <c r="Z206" s="53" t="s">
        <v>170</v>
      </c>
      <c r="AA206" s="53" t="s">
        <v>57</v>
      </c>
      <c r="AB206" s="53" t="s">
        <v>1741</v>
      </c>
      <c r="AC206" s="190"/>
      <c r="AD206" s="34" t="s">
        <v>995</v>
      </c>
    </row>
    <row r="207" spans="2:64" s="64" customFormat="1" ht="107.25" customHeight="1" x14ac:dyDescent="0.25">
      <c r="B207" s="95">
        <v>102</v>
      </c>
      <c r="C207" s="34" t="s">
        <v>989</v>
      </c>
      <c r="D207" s="139" t="s">
        <v>990</v>
      </c>
      <c r="E207" s="146">
        <v>42922</v>
      </c>
      <c r="F207" s="28">
        <v>42948</v>
      </c>
      <c r="G207" s="28">
        <v>42912</v>
      </c>
      <c r="H207" s="28" t="s">
        <v>48</v>
      </c>
      <c r="I207" s="28">
        <v>42338</v>
      </c>
      <c r="J207" s="120">
        <v>42489</v>
      </c>
      <c r="K207" s="53" t="s">
        <v>75</v>
      </c>
      <c r="L207" s="69" t="s">
        <v>453</v>
      </c>
      <c r="M207" s="383" t="s">
        <v>1118</v>
      </c>
      <c r="N207" s="53" t="s">
        <v>991</v>
      </c>
      <c r="O207" s="73" t="s">
        <v>1180</v>
      </c>
      <c r="P207" s="53" t="s">
        <v>101</v>
      </c>
      <c r="Q207" s="53" t="s">
        <v>992</v>
      </c>
      <c r="R207" s="115" t="s">
        <v>993</v>
      </c>
      <c r="S207" s="53" t="s">
        <v>1016</v>
      </c>
      <c r="T207" s="142">
        <v>1888.29</v>
      </c>
      <c r="U207" s="130" t="s">
        <v>114</v>
      </c>
      <c r="V207" s="143">
        <v>0.08</v>
      </c>
      <c r="W207" s="73" t="s">
        <v>55</v>
      </c>
      <c r="X207" s="144">
        <v>25564500</v>
      </c>
      <c r="Y207" s="53" t="s">
        <v>1853</v>
      </c>
      <c r="Z207" s="53" t="s">
        <v>170</v>
      </c>
      <c r="AA207" s="53" t="s">
        <v>57</v>
      </c>
      <c r="AB207" s="53" t="s">
        <v>1741</v>
      </c>
      <c r="AC207" s="190"/>
      <c r="AD207" s="175" t="s">
        <v>994</v>
      </c>
    </row>
    <row r="208" spans="2:64" s="33" customFormat="1" ht="162.75" customHeight="1" x14ac:dyDescent="0.25">
      <c r="B208" s="95">
        <v>103</v>
      </c>
      <c r="C208" s="53" t="s">
        <v>547</v>
      </c>
      <c r="D208" s="119" t="s">
        <v>548</v>
      </c>
      <c r="E208" s="28">
        <v>42934</v>
      </c>
      <c r="F208" s="28">
        <v>42948</v>
      </c>
      <c r="G208" s="107">
        <v>42901</v>
      </c>
      <c r="H208" s="107" t="s">
        <v>48</v>
      </c>
      <c r="I208" s="107">
        <v>42216</v>
      </c>
      <c r="J208" s="107">
        <v>42409</v>
      </c>
      <c r="K208" s="56" t="s">
        <v>940</v>
      </c>
      <c r="L208" s="5" t="s">
        <v>420</v>
      </c>
      <c r="M208" s="382" t="s">
        <v>50</v>
      </c>
      <c r="N208" s="5" t="s">
        <v>549</v>
      </c>
      <c r="O208" s="5" t="s">
        <v>627</v>
      </c>
      <c r="P208" s="53" t="s">
        <v>94</v>
      </c>
      <c r="Q208" s="67" t="s">
        <v>249</v>
      </c>
      <c r="R208" s="126" t="s">
        <v>96</v>
      </c>
      <c r="S208" s="5" t="s">
        <v>287</v>
      </c>
      <c r="T208" s="127">
        <v>56.1</v>
      </c>
      <c r="U208" s="36" t="s">
        <v>398</v>
      </c>
      <c r="V208" s="128">
        <v>2434.12</v>
      </c>
      <c r="W208" s="5" t="s">
        <v>55</v>
      </c>
      <c r="X208" s="129">
        <v>499000</v>
      </c>
      <c r="Y208" s="28">
        <v>43503</v>
      </c>
      <c r="Z208" s="53" t="s">
        <v>170</v>
      </c>
      <c r="AA208" s="5" t="s">
        <v>57</v>
      </c>
      <c r="AB208" s="34" t="s">
        <v>1816</v>
      </c>
      <c r="AC208" s="69" t="s">
        <v>1831</v>
      </c>
      <c r="AD208" s="5" t="s">
        <v>550</v>
      </c>
    </row>
    <row r="209" spans="2:64" s="94" customFormat="1" ht="135" customHeight="1" x14ac:dyDescent="0.25">
      <c r="B209" s="95">
        <v>104</v>
      </c>
      <c r="C209" s="53" t="s">
        <v>760</v>
      </c>
      <c r="D209" s="119" t="s">
        <v>761</v>
      </c>
      <c r="E209" s="28">
        <v>42927</v>
      </c>
      <c r="F209" s="28">
        <v>42948</v>
      </c>
      <c r="G209" s="107">
        <v>42859</v>
      </c>
      <c r="H209" s="107" t="s">
        <v>48</v>
      </c>
      <c r="I209" s="107">
        <v>42855</v>
      </c>
      <c r="J209" s="107">
        <v>42824</v>
      </c>
      <c r="K209" s="56" t="s">
        <v>940</v>
      </c>
      <c r="L209" s="5" t="s">
        <v>49</v>
      </c>
      <c r="M209" s="382" t="s">
        <v>50</v>
      </c>
      <c r="N209" s="5" t="s">
        <v>762</v>
      </c>
      <c r="O209" s="5" t="s">
        <v>1157</v>
      </c>
      <c r="P209" s="53" t="s">
        <v>101</v>
      </c>
      <c r="Q209" s="56" t="s">
        <v>269</v>
      </c>
      <c r="R209" s="126" t="s">
        <v>1194</v>
      </c>
      <c r="S209" s="5" t="s">
        <v>763</v>
      </c>
      <c r="T209" s="127">
        <v>121</v>
      </c>
      <c r="U209" s="36" t="s">
        <v>1203</v>
      </c>
      <c r="V209" s="128">
        <v>8871.0300000000007</v>
      </c>
      <c r="W209" s="5" t="s">
        <v>764</v>
      </c>
      <c r="X209" s="129">
        <v>2008760</v>
      </c>
      <c r="Y209" s="53" t="s">
        <v>68</v>
      </c>
      <c r="Z209" s="69" t="s">
        <v>56</v>
      </c>
      <c r="AA209" s="5" t="s">
        <v>57</v>
      </c>
      <c r="AB209" s="34" t="s">
        <v>1816</v>
      </c>
      <c r="AC209" s="69" t="s">
        <v>1831</v>
      </c>
      <c r="AD209" s="36" t="s">
        <v>765</v>
      </c>
    </row>
    <row r="210" spans="2:64" s="94" customFormat="1" ht="136.5" customHeight="1" x14ac:dyDescent="0.25">
      <c r="B210" s="95">
        <v>105</v>
      </c>
      <c r="C210" s="34" t="s">
        <v>1003</v>
      </c>
      <c r="D210" s="139" t="s">
        <v>1004</v>
      </c>
      <c r="E210" s="146">
        <v>42922</v>
      </c>
      <c r="F210" s="28">
        <v>42948</v>
      </c>
      <c r="G210" s="28">
        <v>42902</v>
      </c>
      <c r="H210" s="28" t="s">
        <v>48</v>
      </c>
      <c r="I210" s="28">
        <v>41670</v>
      </c>
      <c r="J210" s="120" t="s">
        <v>48</v>
      </c>
      <c r="K210" s="69" t="s">
        <v>433</v>
      </c>
      <c r="L210" s="73" t="s">
        <v>453</v>
      </c>
      <c r="M210" s="383" t="s">
        <v>473</v>
      </c>
      <c r="N210" s="53" t="s">
        <v>1005</v>
      </c>
      <c r="O210" s="73" t="s">
        <v>1006</v>
      </c>
      <c r="P210" s="53" t="s">
        <v>101</v>
      </c>
      <c r="Q210" s="56" t="s">
        <v>72</v>
      </c>
      <c r="R210" s="127" t="s">
        <v>341</v>
      </c>
      <c r="S210" s="53" t="s">
        <v>342</v>
      </c>
      <c r="T210" s="142">
        <v>85.7</v>
      </c>
      <c r="U210" s="137">
        <v>8</v>
      </c>
      <c r="V210" s="143">
        <v>8938.2900000000009</v>
      </c>
      <c r="W210" s="53" t="s">
        <v>55</v>
      </c>
      <c r="X210" s="144">
        <v>722189</v>
      </c>
      <c r="Y210" s="28">
        <v>43092</v>
      </c>
      <c r="Z210" s="53" t="s">
        <v>170</v>
      </c>
      <c r="AA210" s="53" t="s">
        <v>57</v>
      </c>
      <c r="AB210" s="34" t="s">
        <v>1816</v>
      </c>
      <c r="AC210" s="69" t="s">
        <v>1831</v>
      </c>
      <c r="AD210" s="190" t="s">
        <v>1007</v>
      </c>
    </row>
    <row r="211" spans="2:64" s="33" customFormat="1" ht="115.5" customHeight="1" x14ac:dyDescent="0.25">
      <c r="B211" s="95">
        <v>106</v>
      </c>
      <c r="C211" s="34" t="s">
        <v>1003</v>
      </c>
      <c r="D211" s="139" t="s">
        <v>1004</v>
      </c>
      <c r="E211" s="146">
        <v>42922</v>
      </c>
      <c r="F211" s="28">
        <v>42948</v>
      </c>
      <c r="G211" s="28">
        <v>42902</v>
      </c>
      <c r="H211" s="28" t="s">
        <v>48</v>
      </c>
      <c r="I211" s="28">
        <v>42185</v>
      </c>
      <c r="J211" s="120" t="s">
        <v>48</v>
      </c>
      <c r="K211" s="53" t="s">
        <v>433</v>
      </c>
      <c r="L211" s="69" t="s">
        <v>453</v>
      </c>
      <c r="M211" s="383" t="s">
        <v>473</v>
      </c>
      <c r="N211" s="53" t="s">
        <v>1005</v>
      </c>
      <c r="O211" s="73" t="s">
        <v>1006</v>
      </c>
      <c r="P211" s="53" t="s">
        <v>101</v>
      </c>
      <c r="Q211" s="56" t="s">
        <v>72</v>
      </c>
      <c r="R211" s="115" t="s">
        <v>1184</v>
      </c>
      <c r="S211" s="53" t="s">
        <v>1008</v>
      </c>
      <c r="T211" s="142" t="s">
        <v>1009</v>
      </c>
      <c r="U211" s="137" t="s">
        <v>1185</v>
      </c>
      <c r="V211" s="143">
        <v>34099.19</v>
      </c>
      <c r="W211" s="73" t="s">
        <v>55</v>
      </c>
      <c r="X211" s="144">
        <v>3286460</v>
      </c>
      <c r="Y211" s="28">
        <v>43447</v>
      </c>
      <c r="Z211" s="53" t="s">
        <v>170</v>
      </c>
      <c r="AA211" s="53" t="s">
        <v>57</v>
      </c>
      <c r="AB211" s="34" t="s">
        <v>1816</v>
      </c>
      <c r="AC211" s="69" t="s">
        <v>1831</v>
      </c>
      <c r="AD211" s="175" t="s">
        <v>1010</v>
      </c>
    </row>
    <row r="212" spans="2:64" s="25" customFormat="1" ht="102" customHeight="1" x14ac:dyDescent="0.25">
      <c r="B212" s="95">
        <v>107</v>
      </c>
      <c r="C212" s="53" t="s">
        <v>427</v>
      </c>
      <c r="D212" s="119" t="s">
        <v>428</v>
      </c>
      <c r="E212" s="146">
        <v>42906</v>
      </c>
      <c r="F212" s="28">
        <v>42948</v>
      </c>
      <c r="G212" s="107">
        <v>42843</v>
      </c>
      <c r="H212" s="107" t="s">
        <v>48</v>
      </c>
      <c r="I212" s="107">
        <v>42794</v>
      </c>
      <c r="J212" s="107">
        <v>40325</v>
      </c>
      <c r="K212" s="53" t="s">
        <v>433</v>
      </c>
      <c r="L212" s="5" t="s">
        <v>420</v>
      </c>
      <c r="M212" s="382" t="s">
        <v>50</v>
      </c>
      <c r="N212" s="5" t="s">
        <v>429</v>
      </c>
      <c r="O212" s="5" t="s">
        <v>450</v>
      </c>
      <c r="P212" s="53" t="s">
        <v>94</v>
      </c>
      <c r="Q212" s="56" t="s">
        <v>72</v>
      </c>
      <c r="R212" s="126" t="s">
        <v>430</v>
      </c>
      <c r="S212" s="5" t="s">
        <v>431</v>
      </c>
      <c r="T212" s="127">
        <v>11</v>
      </c>
      <c r="U212" s="126">
        <v>18</v>
      </c>
      <c r="V212" s="128">
        <v>3730.09</v>
      </c>
      <c r="W212" s="5" t="s">
        <v>55</v>
      </c>
      <c r="X212" s="129">
        <v>239800</v>
      </c>
      <c r="Y212" s="53" t="s">
        <v>68</v>
      </c>
      <c r="Z212" s="53" t="s">
        <v>170</v>
      </c>
      <c r="AA212" s="5" t="s">
        <v>57</v>
      </c>
      <c r="AB212" s="34" t="s">
        <v>1816</v>
      </c>
      <c r="AC212" s="69" t="s">
        <v>1831</v>
      </c>
      <c r="AD212" s="5" t="s">
        <v>434</v>
      </c>
    </row>
    <row r="213" spans="2:64" s="25" customFormat="1" ht="93.75" customHeight="1" x14ac:dyDescent="0.25">
      <c r="B213" s="95">
        <v>108</v>
      </c>
      <c r="C213" s="53" t="s">
        <v>427</v>
      </c>
      <c r="D213" s="119" t="s">
        <v>428</v>
      </c>
      <c r="E213" s="146">
        <v>42906</v>
      </c>
      <c r="F213" s="28">
        <v>42948</v>
      </c>
      <c r="G213" s="107">
        <v>42765</v>
      </c>
      <c r="H213" s="107" t="s">
        <v>48</v>
      </c>
      <c r="I213" s="107">
        <v>42794</v>
      </c>
      <c r="J213" s="107">
        <v>40325</v>
      </c>
      <c r="K213" s="53" t="s">
        <v>75</v>
      </c>
      <c r="L213" s="5" t="s">
        <v>420</v>
      </c>
      <c r="M213" s="382" t="s">
        <v>50</v>
      </c>
      <c r="N213" s="5" t="s">
        <v>429</v>
      </c>
      <c r="O213" s="5" t="s">
        <v>450</v>
      </c>
      <c r="P213" s="53" t="s">
        <v>94</v>
      </c>
      <c r="Q213" s="56" t="s">
        <v>72</v>
      </c>
      <c r="R213" s="126" t="s">
        <v>430</v>
      </c>
      <c r="S213" s="5" t="s">
        <v>431</v>
      </c>
      <c r="T213" s="127">
        <v>11</v>
      </c>
      <c r="U213" s="126">
        <v>18</v>
      </c>
      <c r="V213" s="128">
        <v>3730.09</v>
      </c>
      <c r="W213" s="5" t="s">
        <v>55</v>
      </c>
      <c r="X213" s="129">
        <v>239800</v>
      </c>
      <c r="Y213" s="53" t="s">
        <v>68</v>
      </c>
      <c r="Z213" s="53" t="s">
        <v>170</v>
      </c>
      <c r="AA213" s="5" t="s">
        <v>57</v>
      </c>
      <c r="AB213" s="34" t="s">
        <v>1816</v>
      </c>
      <c r="AC213" s="69" t="s">
        <v>1831</v>
      </c>
      <c r="AD213" s="5" t="s">
        <v>432</v>
      </c>
    </row>
    <row r="214" spans="2:64" s="33" customFormat="1" ht="114.75" customHeight="1" x14ac:dyDescent="0.25">
      <c r="B214" s="95">
        <v>109</v>
      </c>
      <c r="C214" s="34" t="s">
        <v>996</v>
      </c>
      <c r="D214" s="139" t="s">
        <v>997</v>
      </c>
      <c r="E214" s="28">
        <v>42927</v>
      </c>
      <c r="F214" s="28">
        <v>42948</v>
      </c>
      <c r="G214" s="120">
        <v>42907</v>
      </c>
      <c r="H214" s="120" t="s">
        <v>48</v>
      </c>
      <c r="I214" s="28">
        <v>42369</v>
      </c>
      <c r="J214" s="120" t="s">
        <v>48</v>
      </c>
      <c r="K214" s="73" t="s">
        <v>433</v>
      </c>
      <c r="L214" s="73" t="s">
        <v>453</v>
      </c>
      <c r="M214" s="383" t="s">
        <v>473</v>
      </c>
      <c r="N214" s="73" t="s">
        <v>998</v>
      </c>
      <c r="O214" s="73" t="s">
        <v>999</v>
      </c>
      <c r="P214" s="53" t="s">
        <v>101</v>
      </c>
      <c r="Q214" s="56" t="s">
        <v>72</v>
      </c>
      <c r="R214" s="68" t="s">
        <v>1193</v>
      </c>
      <c r="S214" s="56" t="s">
        <v>1000</v>
      </c>
      <c r="T214" s="142" t="s">
        <v>1001</v>
      </c>
      <c r="U214" s="137" t="s">
        <v>1201</v>
      </c>
      <c r="V214" s="191">
        <v>18606.05</v>
      </c>
      <c r="W214" s="73" t="s">
        <v>55</v>
      </c>
      <c r="X214" s="192">
        <v>2089500</v>
      </c>
      <c r="Y214" s="120">
        <v>43571</v>
      </c>
      <c r="Z214" s="53" t="s">
        <v>170</v>
      </c>
      <c r="AA214" s="53" t="s">
        <v>57</v>
      </c>
      <c r="AB214" s="34" t="s">
        <v>1816</v>
      </c>
      <c r="AC214" s="69" t="s">
        <v>1831</v>
      </c>
      <c r="AD214" s="175" t="s">
        <v>1002</v>
      </c>
    </row>
    <row r="215" spans="2:64" s="25" customFormat="1" ht="171.75" customHeight="1" x14ac:dyDescent="0.25">
      <c r="B215" s="95">
        <v>110</v>
      </c>
      <c r="C215" s="53" t="s">
        <v>515</v>
      </c>
      <c r="D215" s="119" t="s">
        <v>516</v>
      </c>
      <c r="E215" s="28">
        <v>42923</v>
      </c>
      <c r="F215" s="28">
        <v>42948</v>
      </c>
      <c r="G215" s="28">
        <v>42850</v>
      </c>
      <c r="H215" s="107" t="s">
        <v>48</v>
      </c>
      <c r="I215" s="107">
        <v>42674</v>
      </c>
      <c r="J215" s="35">
        <v>42088</v>
      </c>
      <c r="K215" s="53" t="s">
        <v>513</v>
      </c>
      <c r="L215" s="56" t="s">
        <v>93</v>
      </c>
      <c r="M215" s="382" t="s">
        <v>1113</v>
      </c>
      <c r="N215" s="5" t="s">
        <v>517</v>
      </c>
      <c r="O215" s="56" t="s">
        <v>518</v>
      </c>
      <c r="P215" s="96" t="s">
        <v>1181</v>
      </c>
      <c r="Q215" s="56" t="s">
        <v>519</v>
      </c>
      <c r="R215" s="36" t="s">
        <v>117</v>
      </c>
      <c r="S215" s="96" t="s">
        <v>118</v>
      </c>
      <c r="T215" s="122" t="s">
        <v>520</v>
      </c>
      <c r="U215" s="114">
        <v>1</v>
      </c>
      <c r="V215" s="123">
        <v>1043</v>
      </c>
      <c r="W215" s="56" t="s">
        <v>521</v>
      </c>
      <c r="X215" s="123">
        <v>1251600</v>
      </c>
      <c r="Y215" s="35">
        <v>43182</v>
      </c>
      <c r="Z215" s="56" t="s">
        <v>56</v>
      </c>
      <c r="AA215" s="56" t="s">
        <v>57</v>
      </c>
      <c r="AB215" s="56" t="s">
        <v>1741</v>
      </c>
      <c r="AC215" s="56"/>
      <c r="AD215" s="56" t="s">
        <v>522</v>
      </c>
    </row>
    <row r="216" spans="2:64" s="25" customFormat="1" ht="255" x14ac:dyDescent="0.25">
      <c r="B216" s="95">
        <v>111</v>
      </c>
      <c r="C216" s="150" t="s">
        <v>766</v>
      </c>
      <c r="D216" s="151" t="s">
        <v>767</v>
      </c>
      <c r="E216" s="28">
        <v>42934</v>
      </c>
      <c r="F216" s="28">
        <v>42948</v>
      </c>
      <c r="G216" s="153">
        <v>42920</v>
      </c>
      <c r="H216" s="153" t="s">
        <v>48</v>
      </c>
      <c r="I216" s="153">
        <v>42643</v>
      </c>
      <c r="J216" s="120" t="s">
        <v>48</v>
      </c>
      <c r="K216" s="150" t="s">
        <v>327</v>
      </c>
      <c r="L216" s="149" t="s">
        <v>183</v>
      </c>
      <c r="M216" s="385" t="s">
        <v>184</v>
      </c>
      <c r="N216" s="154" t="s">
        <v>768</v>
      </c>
      <c r="O216" s="149" t="s">
        <v>769</v>
      </c>
      <c r="P216" s="149" t="s">
        <v>770</v>
      </c>
      <c r="Q216" s="154" t="s">
        <v>771</v>
      </c>
      <c r="R216" s="160" t="s">
        <v>123</v>
      </c>
      <c r="S216" s="149" t="s">
        <v>124</v>
      </c>
      <c r="T216" s="193">
        <v>116.8</v>
      </c>
      <c r="U216" s="150">
        <v>3</v>
      </c>
      <c r="V216" s="156">
        <v>1035.5</v>
      </c>
      <c r="W216" s="149" t="s">
        <v>65</v>
      </c>
      <c r="X216" s="193">
        <v>2404600</v>
      </c>
      <c r="Y216" s="153">
        <v>43922</v>
      </c>
      <c r="Z216" s="150" t="s">
        <v>56</v>
      </c>
      <c r="AA216" s="150" t="s">
        <v>57</v>
      </c>
      <c r="AB216" s="34" t="s">
        <v>1816</v>
      </c>
      <c r="AC216" s="69" t="s">
        <v>1831</v>
      </c>
      <c r="AD216" s="149" t="s">
        <v>1207</v>
      </c>
      <c r="AE216" s="252"/>
      <c r="AF216" s="252"/>
      <c r="AG216" s="252"/>
      <c r="AH216" s="252"/>
      <c r="AI216" s="252"/>
      <c r="AJ216" s="252"/>
      <c r="AK216" s="252"/>
      <c r="AL216" s="252"/>
      <c r="AM216" s="252"/>
      <c r="AN216" s="252"/>
      <c r="AO216" s="252"/>
      <c r="AP216" s="252"/>
      <c r="AQ216" s="252"/>
      <c r="AR216" s="252"/>
      <c r="AS216" s="252"/>
      <c r="AT216" s="252"/>
      <c r="AU216" s="252"/>
      <c r="AV216" s="252"/>
      <c r="AW216" s="252"/>
      <c r="AX216" s="252"/>
      <c r="AY216" s="252"/>
      <c r="AZ216" s="252"/>
      <c r="BA216" s="252"/>
      <c r="BB216" s="252"/>
      <c r="BC216" s="252"/>
      <c r="BD216" s="252"/>
      <c r="BE216" s="252"/>
      <c r="BF216" s="252"/>
      <c r="BG216" s="252"/>
      <c r="BH216" s="252"/>
      <c r="BI216" s="252"/>
      <c r="BJ216" s="252"/>
      <c r="BK216" s="252"/>
      <c r="BL216" s="252"/>
    </row>
    <row r="217" spans="2:64" s="25" customFormat="1" ht="153" customHeight="1" x14ac:dyDescent="0.25">
      <c r="B217" s="95">
        <v>112</v>
      </c>
      <c r="C217" s="150" t="s">
        <v>782</v>
      </c>
      <c r="D217" s="151" t="s">
        <v>783</v>
      </c>
      <c r="E217" s="146">
        <v>42922</v>
      </c>
      <c r="F217" s="28">
        <v>42948</v>
      </c>
      <c r="G217" s="153">
        <v>42893</v>
      </c>
      <c r="H217" s="153" t="s">
        <v>48</v>
      </c>
      <c r="I217" s="153">
        <v>41547</v>
      </c>
      <c r="J217" s="120" t="s">
        <v>48</v>
      </c>
      <c r="K217" s="53" t="s">
        <v>513</v>
      </c>
      <c r="L217" s="149" t="s">
        <v>183</v>
      </c>
      <c r="M217" s="382" t="s">
        <v>50</v>
      </c>
      <c r="N217" s="149" t="s">
        <v>795</v>
      </c>
      <c r="O217" s="149" t="s">
        <v>784</v>
      </c>
      <c r="P217" s="150" t="s">
        <v>94</v>
      </c>
      <c r="Q217" s="56" t="s">
        <v>269</v>
      </c>
      <c r="R217" s="121" t="s">
        <v>188</v>
      </c>
      <c r="S217" s="67" t="s">
        <v>189</v>
      </c>
      <c r="T217" s="194">
        <v>91.7</v>
      </c>
      <c r="U217" s="195">
        <v>5</v>
      </c>
      <c r="V217" s="196">
        <v>1681.37</v>
      </c>
      <c r="W217" s="149" t="s">
        <v>55</v>
      </c>
      <c r="X217" s="197">
        <v>327400</v>
      </c>
      <c r="Y217" s="152">
        <v>42989</v>
      </c>
      <c r="Z217" s="150" t="s">
        <v>56</v>
      </c>
      <c r="AA217" s="150" t="s">
        <v>57</v>
      </c>
      <c r="AB217" s="149" t="s">
        <v>1854</v>
      </c>
      <c r="AC217" s="154"/>
      <c r="AD217" s="149" t="s">
        <v>785</v>
      </c>
    </row>
    <row r="218" spans="2:64" s="25" customFormat="1" ht="126.75" customHeight="1" x14ac:dyDescent="0.25">
      <c r="B218" s="95">
        <v>113</v>
      </c>
      <c r="C218" s="150" t="s">
        <v>782</v>
      </c>
      <c r="D218" s="151" t="s">
        <v>783</v>
      </c>
      <c r="E218" s="146">
        <v>42922</v>
      </c>
      <c r="F218" s="28">
        <v>42948</v>
      </c>
      <c r="G218" s="153">
        <v>42893</v>
      </c>
      <c r="H218" s="153" t="s">
        <v>48</v>
      </c>
      <c r="I218" s="153">
        <v>41547</v>
      </c>
      <c r="J218" s="120" t="s">
        <v>48</v>
      </c>
      <c r="K218" s="53" t="s">
        <v>513</v>
      </c>
      <c r="L218" s="149" t="s">
        <v>183</v>
      </c>
      <c r="M218" s="382" t="s">
        <v>50</v>
      </c>
      <c r="N218" s="149" t="s">
        <v>796</v>
      </c>
      <c r="O218" s="149" t="s">
        <v>786</v>
      </c>
      <c r="P218" s="150" t="s">
        <v>94</v>
      </c>
      <c r="Q218" s="56" t="s">
        <v>269</v>
      </c>
      <c r="R218" s="121" t="s">
        <v>188</v>
      </c>
      <c r="S218" s="67" t="s">
        <v>189</v>
      </c>
      <c r="T218" s="194">
        <v>55</v>
      </c>
      <c r="U218" s="195">
        <v>5</v>
      </c>
      <c r="V218" s="196">
        <v>1960</v>
      </c>
      <c r="W218" s="149" t="s">
        <v>55</v>
      </c>
      <c r="X218" s="197">
        <v>469300</v>
      </c>
      <c r="Y218" s="152">
        <v>43588</v>
      </c>
      <c r="Z218" s="154" t="s">
        <v>56</v>
      </c>
      <c r="AA218" s="149" t="s">
        <v>57</v>
      </c>
      <c r="AB218" s="149" t="s">
        <v>1854</v>
      </c>
      <c r="AC218" s="154"/>
      <c r="AD218" s="149" t="s">
        <v>785</v>
      </c>
    </row>
    <row r="219" spans="2:64" s="33" customFormat="1" ht="153" customHeight="1" x14ac:dyDescent="0.25">
      <c r="B219" s="95">
        <v>114</v>
      </c>
      <c r="C219" s="150" t="s">
        <v>787</v>
      </c>
      <c r="D219" s="151" t="s">
        <v>788</v>
      </c>
      <c r="E219" s="28">
        <v>42934</v>
      </c>
      <c r="F219" s="28">
        <v>42948</v>
      </c>
      <c r="G219" s="153">
        <v>42893</v>
      </c>
      <c r="H219" s="153" t="s">
        <v>48</v>
      </c>
      <c r="I219" s="153">
        <v>42185</v>
      </c>
      <c r="J219" s="120" t="s">
        <v>48</v>
      </c>
      <c r="K219" s="53" t="s">
        <v>513</v>
      </c>
      <c r="L219" s="149" t="s">
        <v>183</v>
      </c>
      <c r="M219" s="382" t="s">
        <v>50</v>
      </c>
      <c r="N219" s="149" t="s">
        <v>797</v>
      </c>
      <c r="O219" s="149" t="s">
        <v>1164</v>
      </c>
      <c r="P219" s="150" t="s">
        <v>94</v>
      </c>
      <c r="Q219" s="53" t="s">
        <v>1080</v>
      </c>
      <c r="R219" s="121" t="s">
        <v>188</v>
      </c>
      <c r="S219" s="67" t="s">
        <v>189</v>
      </c>
      <c r="T219" s="194">
        <v>63.4</v>
      </c>
      <c r="U219" s="195">
        <v>5</v>
      </c>
      <c r="V219" s="196">
        <v>3110</v>
      </c>
      <c r="W219" s="149" t="s">
        <v>55</v>
      </c>
      <c r="X219" s="197">
        <v>744800</v>
      </c>
      <c r="Y219" s="152">
        <v>43588</v>
      </c>
      <c r="Z219" s="154" t="s">
        <v>56</v>
      </c>
      <c r="AA219" s="149" t="s">
        <v>57</v>
      </c>
      <c r="AB219" s="149" t="s">
        <v>1854</v>
      </c>
      <c r="AC219" s="154"/>
      <c r="AD219" s="149" t="s">
        <v>785</v>
      </c>
    </row>
    <row r="220" spans="2:64" s="33" customFormat="1" ht="153" customHeight="1" x14ac:dyDescent="0.25">
      <c r="B220" s="95">
        <v>115</v>
      </c>
      <c r="C220" s="150" t="s">
        <v>787</v>
      </c>
      <c r="D220" s="151" t="s">
        <v>788</v>
      </c>
      <c r="E220" s="28">
        <v>42934</v>
      </c>
      <c r="F220" s="28">
        <v>42948</v>
      </c>
      <c r="G220" s="153">
        <v>42893</v>
      </c>
      <c r="H220" s="153" t="s">
        <v>48</v>
      </c>
      <c r="I220" s="153">
        <v>42185</v>
      </c>
      <c r="J220" s="120" t="s">
        <v>48</v>
      </c>
      <c r="K220" s="53" t="s">
        <v>513</v>
      </c>
      <c r="L220" s="149" t="s">
        <v>183</v>
      </c>
      <c r="M220" s="382" t="s">
        <v>50</v>
      </c>
      <c r="N220" s="149" t="s">
        <v>798</v>
      </c>
      <c r="O220" s="149" t="s">
        <v>799</v>
      </c>
      <c r="P220" s="150" t="s">
        <v>94</v>
      </c>
      <c r="Q220" s="56" t="s">
        <v>269</v>
      </c>
      <c r="R220" s="121" t="s">
        <v>188</v>
      </c>
      <c r="S220" s="67" t="s">
        <v>189</v>
      </c>
      <c r="T220" s="194">
        <v>80.2</v>
      </c>
      <c r="U220" s="195">
        <v>5</v>
      </c>
      <c r="V220" s="196">
        <v>3192.72</v>
      </c>
      <c r="W220" s="149" t="s">
        <v>55</v>
      </c>
      <c r="X220" s="197">
        <v>625800</v>
      </c>
      <c r="Y220" s="152">
        <v>43190</v>
      </c>
      <c r="Z220" s="154" t="s">
        <v>56</v>
      </c>
      <c r="AA220" s="149" t="s">
        <v>57</v>
      </c>
      <c r="AB220" s="149" t="s">
        <v>1854</v>
      </c>
      <c r="AC220" s="154"/>
      <c r="AD220" s="149" t="s">
        <v>785</v>
      </c>
    </row>
    <row r="221" spans="2:64" s="33" customFormat="1" ht="324" customHeight="1" x14ac:dyDescent="0.25">
      <c r="B221" s="95">
        <v>116</v>
      </c>
      <c r="C221" s="53" t="s">
        <v>676</v>
      </c>
      <c r="D221" s="119" t="s">
        <v>677</v>
      </c>
      <c r="E221" s="28">
        <v>42928</v>
      </c>
      <c r="F221" s="28">
        <v>42948</v>
      </c>
      <c r="G221" s="107">
        <v>42912</v>
      </c>
      <c r="H221" s="107" t="s">
        <v>48</v>
      </c>
      <c r="I221" s="107">
        <v>42643</v>
      </c>
      <c r="J221" s="107">
        <v>42355</v>
      </c>
      <c r="K221" s="53" t="s">
        <v>513</v>
      </c>
      <c r="L221" s="198" t="s">
        <v>204</v>
      </c>
      <c r="M221" s="382" t="s">
        <v>1117</v>
      </c>
      <c r="N221" s="5" t="s">
        <v>678</v>
      </c>
      <c r="O221" s="5" t="s">
        <v>679</v>
      </c>
      <c r="P221" s="53" t="s">
        <v>241</v>
      </c>
      <c r="Q221" s="56" t="s">
        <v>72</v>
      </c>
      <c r="R221" s="126" t="s">
        <v>680</v>
      </c>
      <c r="S221" s="102" t="s">
        <v>681</v>
      </c>
      <c r="T221" s="127">
        <v>36.6</v>
      </c>
      <c r="U221" s="36">
        <v>10</v>
      </c>
      <c r="V221" s="199">
        <v>6249.43</v>
      </c>
      <c r="W221" s="5" t="s">
        <v>55</v>
      </c>
      <c r="X221" s="200">
        <v>680578.46</v>
      </c>
      <c r="Y221" s="107">
        <v>43450</v>
      </c>
      <c r="Z221" s="29" t="s">
        <v>170</v>
      </c>
      <c r="AA221" s="102" t="s">
        <v>57</v>
      </c>
      <c r="AB221" s="34" t="s">
        <v>1816</v>
      </c>
      <c r="AC221" s="69" t="s">
        <v>1831</v>
      </c>
      <c r="AD221" s="201" t="s">
        <v>682</v>
      </c>
    </row>
    <row r="222" spans="2:64" s="33" customFormat="1" ht="369.75" customHeight="1" x14ac:dyDescent="0.25">
      <c r="B222" s="95">
        <v>117</v>
      </c>
      <c r="C222" s="53" t="s">
        <v>238</v>
      </c>
      <c r="D222" s="119" t="s">
        <v>239</v>
      </c>
      <c r="E222" s="28">
        <v>42908</v>
      </c>
      <c r="F222" s="28">
        <v>42948</v>
      </c>
      <c r="G222" s="107">
        <v>42880</v>
      </c>
      <c r="H222" s="107" t="s">
        <v>48</v>
      </c>
      <c r="I222" s="107">
        <v>42247</v>
      </c>
      <c r="J222" s="107">
        <v>42401</v>
      </c>
      <c r="K222" s="53" t="s">
        <v>513</v>
      </c>
      <c r="L222" s="68" t="s">
        <v>204</v>
      </c>
      <c r="M222" s="382" t="s">
        <v>1117</v>
      </c>
      <c r="N222" s="5" t="s">
        <v>240</v>
      </c>
      <c r="O222" s="5" t="s">
        <v>1166</v>
      </c>
      <c r="P222" s="53" t="s">
        <v>241</v>
      </c>
      <c r="Q222" s="56" t="s">
        <v>72</v>
      </c>
      <c r="R222" s="34" t="s">
        <v>242</v>
      </c>
      <c r="S222" s="139" t="s">
        <v>243</v>
      </c>
      <c r="T222" s="127">
        <v>26</v>
      </c>
      <c r="U222" s="36">
        <v>12</v>
      </c>
      <c r="V222" s="128">
        <v>6138.56</v>
      </c>
      <c r="W222" s="5" t="s">
        <v>55</v>
      </c>
      <c r="X222" s="129">
        <v>568880</v>
      </c>
      <c r="Y222" s="53" t="s">
        <v>68</v>
      </c>
      <c r="Z222" s="56" t="s">
        <v>170</v>
      </c>
      <c r="AA222" s="57" t="s">
        <v>57</v>
      </c>
      <c r="AB222" s="34" t="s">
        <v>1816</v>
      </c>
      <c r="AC222" s="69" t="s">
        <v>1831</v>
      </c>
      <c r="AD222" s="5" t="s">
        <v>244</v>
      </c>
    </row>
    <row r="223" spans="2:64" s="33" customFormat="1" ht="324" customHeight="1" x14ac:dyDescent="0.25">
      <c r="B223" s="95">
        <v>118</v>
      </c>
      <c r="C223" s="53" t="s">
        <v>670</v>
      </c>
      <c r="D223" s="119" t="s">
        <v>671</v>
      </c>
      <c r="E223" s="28">
        <v>42928</v>
      </c>
      <c r="F223" s="28">
        <v>42948</v>
      </c>
      <c r="G223" s="107">
        <v>42912</v>
      </c>
      <c r="H223" s="107" t="s">
        <v>48</v>
      </c>
      <c r="I223" s="107">
        <v>42124</v>
      </c>
      <c r="J223" s="107">
        <v>42306</v>
      </c>
      <c r="K223" s="53" t="s">
        <v>513</v>
      </c>
      <c r="L223" s="202" t="s">
        <v>204</v>
      </c>
      <c r="M223" s="382" t="s">
        <v>1117</v>
      </c>
      <c r="N223" s="5" t="s">
        <v>672</v>
      </c>
      <c r="O223" s="5" t="s">
        <v>673</v>
      </c>
      <c r="P223" s="53" t="s">
        <v>241</v>
      </c>
      <c r="Q223" s="5" t="s">
        <v>369</v>
      </c>
      <c r="R223" s="396" t="s">
        <v>242</v>
      </c>
      <c r="S223" s="53" t="s">
        <v>674</v>
      </c>
      <c r="T223" s="127">
        <v>27.4</v>
      </c>
      <c r="U223" s="36">
        <v>12</v>
      </c>
      <c r="V223" s="199">
        <v>5494.73</v>
      </c>
      <c r="W223" s="5" t="s">
        <v>55</v>
      </c>
      <c r="X223" s="200">
        <v>434077.1</v>
      </c>
      <c r="Y223" s="107">
        <v>43401</v>
      </c>
      <c r="Z223" s="29" t="s">
        <v>170</v>
      </c>
      <c r="AA223" s="102" t="s">
        <v>57</v>
      </c>
      <c r="AB223" s="34" t="s">
        <v>1816</v>
      </c>
      <c r="AC223" s="69" t="s">
        <v>1831</v>
      </c>
      <c r="AD223" s="201" t="s">
        <v>675</v>
      </c>
    </row>
    <row r="224" spans="2:64" s="33" customFormat="1" ht="153" x14ac:dyDescent="0.25">
      <c r="B224" s="95">
        <v>119</v>
      </c>
      <c r="C224" s="53" t="s">
        <v>45</v>
      </c>
      <c r="D224" s="119" t="s">
        <v>44</v>
      </c>
      <c r="E224" s="28">
        <v>42908</v>
      </c>
      <c r="F224" s="28">
        <v>42948</v>
      </c>
      <c r="G224" s="35">
        <v>42878</v>
      </c>
      <c r="H224" s="35" t="s">
        <v>48</v>
      </c>
      <c r="I224" s="35">
        <v>42216</v>
      </c>
      <c r="J224" s="35">
        <v>42398</v>
      </c>
      <c r="K224" s="150" t="s">
        <v>327</v>
      </c>
      <c r="L224" s="56" t="s">
        <v>49</v>
      </c>
      <c r="M224" s="384" t="s">
        <v>58</v>
      </c>
      <c r="N224" s="56" t="s">
        <v>69</v>
      </c>
      <c r="O224" s="56" t="s">
        <v>70</v>
      </c>
      <c r="P224" s="56" t="s">
        <v>71</v>
      </c>
      <c r="Q224" s="56" t="s">
        <v>72</v>
      </c>
      <c r="R224" s="68" t="s">
        <v>63</v>
      </c>
      <c r="S224" s="56" t="s">
        <v>64</v>
      </c>
      <c r="T224" s="122">
        <v>112.17</v>
      </c>
      <c r="U224" s="36">
        <v>15</v>
      </c>
      <c r="V224" s="6">
        <v>241.47</v>
      </c>
      <c r="W224" s="36" t="s">
        <v>73</v>
      </c>
      <c r="X224" s="6">
        <v>1928020</v>
      </c>
      <c r="Y224" s="66">
        <v>43492</v>
      </c>
      <c r="Z224" s="56" t="s">
        <v>56</v>
      </c>
      <c r="AA224" s="56" t="s">
        <v>57</v>
      </c>
      <c r="AB224" s="34" t="s">
        <v>1816</v>
      </c>
      <c r="AC224" s="69" t="s">
        <v>1831</v>
      </c>
      <c r="AD224" s="56" t="s">
        <v>74</v>
      </c>
      <c r="AE224" s="253"/>
      <c r="AF224" s="253"/>
      <c r="AG224" s="253"/>
      <c r="AH224" s="253"/>
      <c r="AI224" s="253"/>
      <c r="AJ224" s="253"/>
      <c r="AK224" s="253"/>
      <c r="AL224" s="253"/>
      <c r="AM224" s="253"/>
      <c r="AN224" s="253"/>
      <c r="AO224" s="253"/>
      <c r="AP224" s="253"/>
      <c r="AQ224" s="253"/>
      <c r="AR224" s="253"/>
      <c r="AS224" s="253"/>
      <c r="AT224" s="253"/>
      <c r="AU224" s="253"/>
      <c r="AV224" s="253"/>
      <c r="AW224" s="253"/>
      <c r="AX224" s="253"/>
      <c r="AY224" s="253"/>
      <c r="AZ224" s="253"/>
      <c r="BA224" s="253"/>
      <c r="BB224" s="253"/>
      <c r="BC224" s="253"/>
      <c r="BD224" s="253"/>
      <c r="BE224" s="253"/>
      <c r="BF224" s="253"/>
      <c r="BG224" s="253"/>
      <c r="BH224" s="253"/>
      <c r="BI224" s="253"/>
      <c r="BJ224" s="253"/>
      <c r="BK224" s="253"/>
      <c r="BL224" s="253"/>
    </row>
    <row r="225" spans="2:64" s="33" customFormat="1" ht="283.5" customHeight="1" x14ac:dyDescent="0.25">
      <c r="B225" s="95">
        <v>120</v>
      </c>
      <c r="C225" s="53" t="s">
        <v>210</v>
      </c>
      <c r="D225" s="119" t="s">
        <v>211</v>
      </c>
      <c r="E225" s="28">
        <v>42916</v>
      </c>
      <c r="F225" s="28">
        <v>42948</v>
      </c>
      <c r="G225" s="107">
        <v>42899</v>
      </c>
      <c r="H225" s="107" t="s">
        <v>48</v>
      </c>
      <c r="I225" s="107">
        <v>42429</v>
      </c>
      <c r="J225" s="107">
        <v>42429</v>
      </c>
      <c r="K225" s="150" t="s">
        <v>327</v>
      </c>
      <c r="L225" s="68" t="s">
        <v>204</v>
      </c>
      <c r="M225" s="382" t="s">
        <v>205</v>
      </c>
      <c r="N225" s="5" t="s">
        <v>212</v>
      </c>
      <c r="O225" s="5" t="s">
        <v>213</v>
      </c>
      <c r="P225" s="53" t="s">
        <v>214</v>
      </c>
      <c r="Q225" s="56" t="s">
        <v>301</v>
      </c>
      <c r="R225" s="126" t="s">
        <v>63</v>
      </c>
      <c r="S225" s="5" t="s">
        <v>215</v>
      </c>
      <c r="T225" s="127">
        <v>46.9</v>
      </c>
      <c r="U225" s="36">
        <v>15</v>
      </c>
      <c r="V225" s="128">
        <v>904.5</v>
      </c>
      <c r="W225" s="5" t="s">
        <v>65</v>
      </c>
      <c r="X225" s="129">
        <v>3830615</v>
      </c>
      <c r="Y225" s="53" t="s">
        <v>68</v>
      </c>
      <c r="Z225" s="56" t="s">
        <v>170</v>
      </c>
      <c r="AA225" s="57" t="s">
        <v>413</v>
      </c>
      <c r="AB225" s="34" t="s">
        <v>1816</v>
      </c>
      <c r="AC225" s="69" t="s">
        <v>1855</v>
      </c>
      <c r="AD225" s="5" t="s">
        <v>216</v>
      </c>
      <c r="AE225" s="253"/>
      <c r="AF225" s="253"/>
      <c r="AG225" s="253"/>
      <c r="AH225" s="253"/>
      <c r="AI225" s="253"/>
      <c r="AJ225" s="253"/>
      <c r="AK225" s="253"/>
      <c r="AL225" s="253"/>
      <c r="AM225" s="253"/>
      <c r="AN225" s="253"/>
      <c r="AO225" s="253"/>
      <c r="AP225" s="253"/>
      <c r="AQ225" s="253"/>
      <c r="AR225" s="253"/>
      <c r="AS225" s="253"/>
      <c r="AT225" s="253"/>
      <c r="AU225" s="253"/>
      <c r="AV225" s="253"/>
      <c r="AW225" s="253"/>
      <c r="AX225" s="253"/>
      <c r="AY225" s="253"/>
      <c r="AZ225" s="253"/>
      <c r="BA225" s="253"/>
      <c r="BB225" s="253"/>
      <c r="BC225" s="253"/>
      <c r="BD225" s="253"/>
      <c r="BE225" s="253"/>
      <c r="BF225" s="253"/>
      <c r="BG225" s="253"/>
      <c r="BH225" s="253"/>
      <c r="BI225" s="253"/>
      <c r="BJ225" s="253"/>
      <c r="BK225" s="253"/>
      <c r="BL225" s="253"/>
    </row>
    <row r="226" spans="2:64" s="33" customFormat="1" ht="263.25" customHeight="1" x14ac:dyDescent="0.25">
      <c r="B226" s="95">
        <v>121</v>
      </c>
      <c r="C226" s="53" t="s">
        <v>377</v>
      </c>
      <c r="D226" s="119" t="s">
        <v>378</v>
      </c>
      <c r="E226" s="28">
        <v>42870</v>
      </c>
      <c r="F226" s="28">
        <v>42948</v>
      </c>
      <c r="G226" s="107">
        <v>42852</v>
      </c>
      <c r="H226" s="107" t="s">
        <v>48</v>
      </c>
      <c r="I226" s="100">
        <v>42521</v>
      </c>
      <c r="J226" s="100">
        <v>42710</v>
      </c>
      <c r="K226" s="150" t="s">
        <v>327</v>
      </c>
      <c r="L226" s="5" t="s">
        <v>328</v>
      </c>
      <c r="M226" s="382" t="s">
        <v>329</v>
      </c>
      <c r="N226" s="5" t="s">
        <v>379</v>
      </c>
      <c r="O226" s="5" t="s">
        <v>1141</v>
      </c>
      <c r="P226" s="53" t="s">
        <v>381</v>
      </c>
      <c r="Q226" s="56" t="s">
        <v>301</v>
      </c>
      <c r="R226" s="126" t="s">
        <v>63</v>
      </c>
      <c r="S226" s="5" t="s">
        <v>333</v>
      </c>
      <c r="T226" s="127">
        <v>37</v>
      </c>
      <c r="U226" s="36">
        <v>15</v>
      </c>
      <c r="V226" s="128">
        <v>233.38</v>
      </c>
      <c r="W226" s="5" t="s">
        <v>65</v>
      </c>
      <c r="X226" s="117">
        <v>701590</v>
      </c>
      <c r="Y226" s="28">
        <v>43632</v>
      </c>
      <c r="Z226" s="69" t="s">
        <v>56</v>
      </c>
      <c r="AA226" s="5" t="s">
        <v>57</v>
      </c>
      <c r="AB226" s="34" t="s">
        <v>1816</v>
      </c>
      <c r="AC226" s="69" t="s">
        <v>1831</v>
      </c>
      <c r="AD226" s="5" t="s">
        <v>382</v>
      </c>
      <c r="AE226" s="253"/>
      <c r="AF226" s="253"/>
      <c r="AG226" s="253"/>
      <c r="AH226" s="253"/>
      <c r="AI226" s="253"/>
      <c r="AJ226" s="253"/>
      <c r="AK226" s="253"/>
      <c r="AL226" s="253"/>
      <c r="AM226" s="253"/>
      <c r="AN226" s="253"/>
      <c r="AO226" s="253"/>
      <c r="AP226" s="253"/>
      <c r="AQ226" s="253"/>
      <c r="AR226" s="253"/>
      <c r="AS226" s="253"/>
      <c r="AT226" s="253"/>
      <c r="AU226" s="253"/>
      <c r="AV226" s="253"/>
      <c r="AW226" s="253"/>
      <c r="AX226" s="253"/>
      <c r="AY226" s="253"/>
      <c r="AZ226" s="253"/>
      <c r="BA226" s="253"/>
      <c r="BB226" s="253"/>
      <c r="BC226" s="253"/>
      <c r="BD226" s="253"/>
      <c r="BE226" s="253"/>
      <c r="BF226" s="253"/>
      <c r="BG226" s="253"/>
      <c r="BH226" s="253"/>
      <c r="BI226" s="253"/>
      <c r="BJ226" s="253"/>
      <c r="BK226" s="253"/>
      <c r="BL226" s="253"/>
    </row>
    <row r="227" spans="2:64" s="33" customFormat="1" ht="102" x14ac:dyDescent="0.25">
      <c r="B227" s="95">
        <v>122</v>
      </c>
      <c r="C227" s="53" t="s">
        <v>377</v>
      </c>
      <c r="D227" s="119" t="s">
        <v>378</v>
      </c>
      <c r="E227" s="28">
        <v>42870</v>
      </c>
      <c r="F227" s="28">
        <v>42948</v>
      </c>
      <c r="G227" s="107">
        <v>42852</v>
      </c>
      <c r="H227" s="107" t="s">
        <v>48</v>
      </c>
      <c r="I227" s="100">
        <v>42521</v>
      </c>
      <c r="J227" s="100">
        <v>42688</v>
      </c>
      <c r="K227" s="150" t="s">
        <v>327</v>
      </c>
      <c r="L227" s="5" t="s">
        <v>328</v>
      </c>
      <c r="M227" s="382" t="s">
        <v>329</v>
      </c>
      <c r="N227" s="5" t="s">
        <v>379</v>
      </c>
      <c r="O227" s="5" t="s">
        <v>383</v>
      </c>
      <c r="P227" s="53" t="s">
        <v>384</v>
      </c>
      <c r="Q227" s="5" t="s">
        <v>385</v>
      </c>
      <c r="R227" s="126" t="s">
        <v>63</v>
      </c>
      <c r="S227" s="5" t="s">
        <v>333</v>
      </c>
      <c r="T227" s="127">
        <v>34.799999999999997</v>
      </c>
      <c r="U227" s="36">
        <v>15</v>
      </c>
      <c r="V227" s="128">
        <v>217.14</v>
      </c>
      <c r="W227" s="5" t="s">
        <v>65</v>
      </c>
      <c r="X227" s="129">
        <v>652850</v>
      </c>
      <c r="Y227" s="28">
        <v>43781</v>
      </c>
      <c r="Z227" s="69" t="s">
        <v>56</v>
      </c>
      <c r="AA227" s="5" t="s">
        <v>57</v>
      </c>
      <c r="AB227" s="34" t="s">
        <v>1816</v>
      </c>
      <c r="AC227" s="69" t="s">
        <v>1831</v>
      </c>
      <c r="AD227" s="5" t="s">
        <v>386</v>
      </c>
      <c r="AE227" s="253"/>
      <c r="AF227" s="253"/>
      <c r="AG227" s="253"/>
      <c r="AH227" s="253"/>
      <c r="AI227" s="253"/>
      <c r="AJ227" s="253"/>
      <c r="AK227" s="253"/>
      <c r="AL227" s="253"/>
      <c r="AM227" s="253"/>
      <c r="AN227" s="253"/>
      <c r="AO227" s="253"/>
      <c r="AP227" s="253"/>
      <c r="AQ227" s="253"/>
      <c r="AR227" s="253"/>
      <c r="AS227" s="253"/>
      <c r="AT227" s="253"/>
      <c r="AU227" s="253"/>
      <c r="AV227" s="253"/>
      <c r="AW227" s="253"/>
      <c r="AX227" s="253"/>
      <c r="AY227" s="253"/>
      <c r="AZ227" s="253"/>
      <c r="BA227" s="253"/>
      <c r="BB227" s="253"/>
      <c r="BC227" s="253"/>
      <c r="BD227" s="253"/>
      <c r="BE227" s="253"/>
      <c r="BF227" s="253"/>
      <c r="BG227" s="253"/>
      <c r="BH227" s="253"/>
      <c r="BI227" s="253"/>
      <c r="BJ227" s="253"/>
      <c r="BK227" s="253"/>
      <c r="BL227" s="253"/>
    </row>
    <row r="228" spans="2:64" s="25" customFormat="1" ht="207" customHeight="1" x14ac:dyDescent="0.25">
      <c r="B228" s="95">
        <v>123</v>
      </c>
      <c r="C228" s="53" t="s">
        <v>715</v>
      </c>
      <c r="D228" s="119" t="s">
        <v>716</v>
      </c>
      <c r="E228" s="28">
        <v>42933</v>
      </c>
      <c r="F228" s="28">
        <v>42948</v>
      </c>
      <c r="G228" s="107">
        <v>42906</v>
      </c>
      <c r="H228" s="107" t="s">
        <v>48</v>
      </c>
      <c r="I228" s="107">
        <v>42155</v>
      </c>
      <c r="J228" s="120" t="s">
        <v>48</v>
      </c>
      <c r="K228" s="150" t="s">
        <v>327</v>
      </c>
      <c r="L228" s="5" t="s">
        <v>717</v>
      </c>
      <c r="M228" s="382" t="s">
        <v>329</v>
      </c>
      <c r="N228" s="5" t="s">
        <v>360</v>
      </c>
      <c r="O228" s="5" t="s">
        <v>361</v>
      </c>
      <c r="P228" s="53" t="s">
        <v>718</v>
      </c>
      <c r="Q228" s="56" t="s">
        <v>72</v>
      </c>
      <c r="R228" s="126" t="s">
        <v>63</v>
      </c>
      <c r="S228" s="5" t="s">
        <v>333</v>
      </c>
      <c r="T228" s="127">
        <v>76.5</v>
      </c>
      <c r="U228" s="36">
        <v>15</v>
      </c>
      <c r="V228" s="128">
        <v>1438.36</v>
      </c>
      <c r="W228" s="5" t="s">
        <v>65</v>
      </c>
      <c r="X228" s="129">
        <v>1227830</v>
      </c>
      <c r="Y228" s="28">
        <v>43188</v>
      </c>
      <c r="Z228" s="69" t="s">
        <v>56</v>
      </c>
      <c r="AA228" s="5" t="s">
        <v>57</v>
      </c>
      <c r="AB228" s="34" t="s">
        <v>1816</v>
      </c>
      <c r="AC228" s="69" t="s">
        <v>1831</v>
      </c>
      <c r="AD228" s="5" t="s">
        <v>719</v>
      </c>
      <c r="AE228" s="252"/>
      <c r="AF228" s="252"/>
      <c r="AG228" s="252"/>
      <c r="AH228" s="252"/>
      <c r="AI228" s="252"/>
      <c r="AJ228" s="252"/>
      <c r="AK228" s="252"/>
      <c r="AL228" s="252"/>
      <c r="AM228" s="252"/>
      <c r="AN228" s="252"/>
      <c r="AO228" s="252"/>
      <c r="AP228" s="252"/>
      <c r="AQ228" s="252"/>
      <c r="AR228" s="252"/>
      <c r="AS228" s="252"/>
      <c r="AT228" s="252"/>
      <c r="AU228" s="252"/>
      <c r="AV228" s="252"/>
      <c r="AW228" s="252"/>
      <c r="AX228" s="252"/>
      <c r="AY228" s="252"/>
      <c r="AZ228" s="252"/>
      <c r="BA228" s="252"/>
      <c r="BB228" s="252"/>
      <c r="BC228" s="252"/>
      <c r="BD228" s="252"/>
      <c r="BE228" s="252"/>
      <c r="BF228" s="252"/>
      <c r="BG228" s="252"/>
      <c r="BH228" s="252"/>
      <c r="BI228" s="252"/>
      <c r="BJ228" s="252"/>
      <c r="BK228" s="252"/>
      <c r="BL228" s="252"/>
    </row>
    <row r="229" spans="2:64" s="33" customFormat="1" ht="204" customHeight="1" x14ac:dyDescent="0.25">
      <c r="B229" s="95">
        <v>124</v>
      </c>
      <c r="C229" s="53">
        <v>1</v>
      </c>
      <c r="D229" s="119" t="s">
        <v>496</v>
      </c>
      <c r="E229" s="28">
        <v>42921</v>
      </c>
      <c r="F229" s="28">
        <v>42948</v>
      </c>
      <c r="G229" s="28" t="s">
        <v>48</v>
      </c>
      <c r="H229" s="107" t="s">
        <v>48</v>
      </c>
      <c r="I229" s="107">
        <v>41943</v>
      </c>
      <c r="J229" s="107">
        <v>42096</v>
      </c>
      <c r="K229" s="53" t="s">
        <v>513</v>
      </c>
      <c r="L229" s="5" t="s">
        <v>453</v>
      </c>
      <c r="M229" s="382" t="s">
        <v>497</v>
      </c>
      <c r="N229" s="5" t="s">
        <v>498</v>
      </c>
      <c r="O229" s="5" t="s">
        <v>1175</v>
      </c>
      <c r="P229" s="53" t="s">
        <v>101</v>
      </c>
      <c r="Q229" s="56" t="s">
        <v>72</v>
      </c>
      <c r="R229" s="126" t="s">
        <v>1191</v>
      </c>
      <c r="S229" s="5" t="s">
        <v>499</v>
      </c>
      <c r="T229" s="127">
        <v>371.6</v>
      </c>
      <c r="U229" s="36" t="s">
        <v>502</v>
      </c>
      <c r="V229" s="128">
        <v>38981.78</v>
      </c>
      <c r="W229" s="5" t="s">
        <v>55</v>
      </c>
      <c r="X229" s="129">
        <v>2464000</v>
      </c>
      <c r="Y229" s="28">
        <v>43190</v>
      </c>
      <c r="Z229" s="53" t="s">
        <v>170</v>
      </c>
      <c r="AA229" s="5" t="s">
        <v>57</v>
      </c>
      <c r="AB229" s="34" t="s">
        <v>1816</v>
      </c>
      <c r="AC229" s="69" t="s">
        <v>1831</v>
      </c>
      <c r="AD229" s="5" t="s">
        <v>1096</v>
      </c>
    </row>
    <row r="230" spans="2:64" s="33" customFormat="1" ht="89.25" customHeight="1" x14ac:dyDescent="0.25">
      <c r="B230" s="95">
        <v>125</v>
      </c>
      <c r="C230" s="158" t="s">
        <v>131</v>
      </c>
      <c r="D230" s="121" t="s">
        <v>132</v>
      </c>
      <c r="E230" s="146">
        <v>42909</v>
      </c>
      <c r="F230" s="28">
        <v>42948</v>
      </c>
      <c r="G230" s="28" t="s">
        <v>48</v>
      </c>
      <c r="H230" s="159" t="s">
        <v>48</v>
      </c>
      <c r="I230" s="159">
        <v>42858</v>
      </c>
      <c r="J230" s="159">
        <v>41730</v>
      </c>
      <c r="K230" s="53" t="s">
        <v>75</v>
      </c>
      <c r="L230" s="67" t="s">
        <v>115</v>
      </c>
      <c r="M230" s="386" t="s">
        <v>116</v>
      </c>
      <c r="N230" s="67" t="s">
        <v>133</v>
      </c>
      <c r="O230" s="67" t="s">
        <v>400</v>
      </c>
      <c r="P230" s="158" t="s">
        <v>134</v>
      </c>
      <c r="Q230" s="67" t="s">
        <v>95</v>
      </c>
      <c r="R230" s="160" t="s">
        <v>135</v>
      </c>
      <c r="S230" s="67" t="s">
        <v>118</v>
      </c>
      <c r="T230" s="161">
        <v>120</v>
      </c>
      <c r="U230" s="130" t="s">
        <v>114</v>
      </c>
      <c r="V230" s="162">
        <v>0.08</v>
      </c>
      <c r="W230" s="67" t="s">
        <v>55</v>
      </c>
      <c r="X230" s="163">
        <v>4682.54</v>
      </c>
      <c r="Y230" s="158" t="s">
        <v>125</v>
      </c>
      <c r="Z230" s="53" t="s">
        <v>170</v>
      </c>
      <c r="AA230" s="53" t="s">
        <v>57</v>
      </c>
      <c r="AB230" s="34" t="s">
        <v>1816</v>
      </c>
      <c r="AC230" s="69" t="s">
        <v>1831</v>
      </c>
      <c r="AD230" s="67"/>
    </row>
    <row r="231" spans="2:64" s="25" customFormat="1" ht="114.75" customHeight="1" x14ac:dyDescent="0.25">
      <c r="B231" s="95">
        <v>126</v>
      </c>
      <c r="C231" s="34" t="s">
        <v>825</v>
      </c>
      <c r="D231" s="119" t="s">
        <v>826</v>
      </c>
      <c r="E231" s="28">
        <v>42921</v>
      </c>
      <c r="F231" s="28">
        <v>42948</v>
      </c>
      <c r="G231" s="203">
        <v>42559</v>
      </c>
      <c r="H231" s="203" t="s">
        <v>48</v>
      </c>
      <c r="I231" s="203">
        <v>42704</v>
      </c>
      <c r="J231" s="203">
        <v>41557</v>
      </c>
      <c r="K231" s="53" t="s">
        <v>75</v>
      </c>
      <c r="L231" s="29" t="s">
        <v>802</v>
      </c>
      <c r="M231" s="382" t="s">
        <v>50</v>
      </c>
      <c r="N231" s="29" t="s">
        <v>1205</v>
      </c>
      <c r="O231" s="29" t="s">
        <v>1158</v>
      </c>
      <c r="P231" s="29" t="s">
        <v>94</v>
      </c>
      <c r="Q231" s="67" t="s">
        <v>249</v>
      </c>
      <c r="R231" s="198" t="s">
        <v>96</v>
      </c>
      <c r="S231" s="56" t="s">
        <v>478</v>
      </c>
      <c r="T231" s="118">
        <v>26.7</v>
      </c>
      <c r="U231" s="130" t="s">
        <v>114</v>
      </c>
      <c r="V231" s="118">
        <v>0.08</v>
      </c>
      <c r="W231" s="29" t="s">
        <v>55</v>
      </c>
      <c r="X231" s="204">
        <v>509800</v>
      </c>
      <c r="Y231" s="53" t="s">
        <v>68</v>
      </c>
      <c r="Z231" s="5" t="s">
        <v>812</v>
      </c>
      <c r="AA231" s="53" t="s">
        <v>57</v>
      </c>
      <c r="AB231" s="34" t="s">
        <v>1816</v>
      </c>
      <c r="AC231" s="69" t="s">
        <v>1831</v>
      </c>
      <c r="AD231" s="29" t="s">
        <v>827</v>
      </c>
    </row>
    <row r="232" spans="2:64" s="25" customFormat="1" ht="114.75" customHeight="1" x14ac:dyDescent="0.25">
      <c r="B232" s="95">
        <v>127</v>
      </c>
      <c r="C232" s="34" t="s">
        <v>825</v>
      </c>
      <c r="D232" s="119" t="s">
        <v>826</v>
      </c>
      <c r="E232" s="28">
        <v>42921</v>
      </c>
      <c r="F232" s="28">
        <v>42948</v>
      </c>
      <c r="G232" s="203">
        <v>42807</v>
      </c>
      <c r="H232" s="203" t="s">
        <v>48</v>
      </c>
      <c r="I232" s="203">
        <v>42825</v>
      </c>
      <c r="J232" s="203">
        <v>41673</v>
      </c>
      <c r="K232" s="53" t="s">
        <v>75</v>
      </c>
      <c r="L232" s="29" t="s">
        <v>802</v>
      </c>
      <c r="M232" s="382" t="s">
        <v>50</v>
      </c>
      <c r="N232" s="29" t="s">
        <v>1206</v>
      </c>
      <c r="O232" s="29" t="s">
        <v>1159</v>
      </c>
      <c r="P232" s="29" t="s">
        <v>94</v>
      </c>
      <c r="Q232" s="67" t="s">
        <v>249</v>
      </c>
      <c r="R232" s="198" t="s">
        <v>96</v>
      </c>
      <c r="S232" s="56" t="s">
        <v>478</v>
      </c>
      <c r="T232" s="118">
        <v>15.9</v>
      </c>
      <c r="U232" s="130" t="s">
        <v>114</v>
      </c>
      <c r="V232" s="118">
        <v>0.08</v>
      </c>
      <c r="W232" s="29" t="s">
        <v>55</v>
      </c>
      <c r="X232" s="204">
        <v>121.7</v>
      </c>
      <c r="Y232" s="53" t="s">
        <v>68</v>
      </c>
      <c r="Z232" s="5" t="s">
        <v>812</v>
      </c>
      <c r="AA232" s="53" t="s">
        <v>57</v>
      </c>
      <c r="AB232" s="34" t="s">
        <v>1816</v>
      </c>
      <c r="AC232" s="69" t="s">
        <v>1831</v>
      </c>
      <c r="AD232" s="29" t="s">
        <v>827</v>
      </c>
    </row>
    <row r="233" spans="2:64" s="99" customFormat="1" ht="107.25" customHeight="1" x14ac:dyDescent="0.25">
      <c r="B233" s="95">
        <v>128</v>
      </c>
      <c r="C233" s="34" t="s">
        <v>948</v>
      </c>
      <c r="D233" s="139" t="s">
        <v>949</v>
      </c>
      <c r="E233" s="146">
        <v>42922</v>
      </c>
      <c r="F233" s="28">
        <v>42948</v>
      </c>
      <c r="G233" s="28">
        <v>42892</v>
      </c>
      <c r="H233" s="28" t="s">
        <v>48</v>
      </c>
      <c r="I233" s="28">
        <v>42886</v>
      </c>
      <c r="J233" s="120">
        <v>41893</v>
      </c>
      <c r="K233" s="53" t="s">
        <v>75</v>
      </c>
      <c r="L233" s="69" t="s">
        <v>453</v>
      </c>
      <c r="M233" s="383" t="s">
        <v>473</v>
      </c>
      <c r="N233" s="53" t="s">
        <v>950</v>
      </c>
      <c r="O233" s="73" t="s">
        <v>1092</v>
      </c>
      <c r="P233" s="53" t="s">
        <v>101</v>
      </c>
      <c r="Q233" s="56" t="s">
        <v>951</v>
      </c>
      <c r="R233" s="68" t="s">
        <v>952</v>
      </c>
      <c r="S233" s="53" t="s">
        <v>460</v>
      </c>
      <c r="T233" s="142">
        <v>256.8</v>
      </c>
      <c r="U233" s="130" t="s">
        <v>114</v>
      </c>
      <c r="V233" s="143">
        <v>0.08</v>
      </c>
      <c r="W233" s="73" t="s">
        <v>55</v>
      </c>
      <c r="X233" s="144">
        <v>390871.37</v>
      </c>
      <c r="Y233" s="53" t="s">
        <v>68</v>
      </c>
      <c r="Z233" s="53" t="s">
        <v>170</v>
      </c>
      <c r="AA233" s="53" t="s">
        <v>57</v>
      </c>
      <c r="AB233" s="53" t="s">
        <v>1741</v>
      </c>
      <c r="AC233" s="190"/>
      <c r="AD233" s="175"/>
    </row>
    <row r="234" spans="2:64" s="64" customFormat="1" ht="114.75" customHeight="1" x14ac:dyDescent="0.25">
      <c r="B234" s="95">
        <v>129</v>
      </c>
      <c r="C234" s="34" t="s">
        <v>953</v>
      </c>
      <c r="D234" s="139" t="s">
        <v>954</v>
      </c>
      <c r="E234" s="28">
        <v>42927</v>
      </c>
      <c r="F234" s="28">
        <v>42948</v>
      </c>
      <c r="G234" s="120">
        <v>42905</v>
      </c>
      <c r="H234" s="120" t="s">
        <v>48</v>
      </c>
      <c r="I234" s="28">
        <v>42886</v>
      </c>
      <c r="J234" s="120">
        <v>41883</v>
      </c>
      <c r="K234" s="53" t="s">
        <v>75</v>
      </c>
      <c r="L234" s="73" t="s">
        <v>453</v>
      </c>
      <c r="M234" s="383" t="s">
        <v>473</v>
      </c>
      <c r="N234" s="56" t="s">
        <v>955</v>
      </c>
      <c r="O234" s="56" t="s">
        <v>956</v>
      </c>
      <c r="P234" s="53" t="s">
        <v>101</v>
      </c>
      <c r="Q234" s="56" t="s">
        <v>746</v>
      </c>
      <c r="R234" s="68" t="s">
        <v>957</v>
      </c>
      <c r="S234" s="56" t="s">
        <v>958</v>
      </c>
      <c r="T234" s="132">
        <v>539</v>
      </c>
      <c r="U234" s="130" t="s">
        <v>114</v>
      </c>
      <c r="V234" s="34">
        <v>0.08</v>
      </c>
      <c r="W234" s="56" t="s">
        <v>55</v>
      </c>
      <c r="X234" s="205">
        <v>1449748.8</v>
      </c>
      <c r="Y234" s="53" t="s">
        <v>68</v>
      </c>
      <c r="Z234" s="53" t="s">
        <v>170</v>
      </c>
      <c r="AA234" s="53" t="s">
        <v>57</v>
      </c>
      <c r="AB234" s="34" t="s">
        <v>1816</v>
      </c>
      <c r="AC234" s="69" t="s">
        <v>1831</v>
      </c>
      <c r="AD234" s="175"/>
    </row>
    <row r="235" spans="2:64" s="113" customFormat="1" ht="107.25" customHeight="1" x14ac:dyDescent="0.25">
      <c r="B235" s="95">
        <v>130</v>
      </c>
      <c r="C235" s="34" t="s">
        <v>1011</v>
      </c>
      <c r="D235" s="139" t="s">
        <v>1012</v>
      </c>
      <c r="E235" s="28">
        <v>42934</v>
      </c>
      <c r="F235" s="28">
        <v>42948</v>
      </c>
      <c r="G235" s="28">
        <v>42853</v>
      </c>
      <c r="H235" s="28" t="s">
        <v>48</v>
      </c>
      <c r="I235" s="28">
        <v>42855</v>
      </c>
      <c r="J235" s="120">
        <v>41834</v>
      </c>
      <c r="K235" s="53" t="s">
        <v>75</v>
      </c>
      <c r="L235" s="69" t="s">
        <v>453</v>
      </c>
      <c r="M235" s="383" t="s">
        <v>1013</v>
      </c>
      <c r="N235" s="53" t="s">
        <v>1014</v>
      </c>
      <c r="O235" s="73" t="s">
        <v>1094</v>
      </c>
      <c r="P235" s="53" t="s">
        <v>101</v>
      </c>
      <c r="Q235" s="53" t="s">
        <v>1182</v>
      </c>
      <c r="R235" s="115" t="s">
        <v>1015</v>
      </c>
      <c r="S235" s="53" t="s">
        <v>1016</v>
      </c>
      <c r="T235" s="142">
        <v>1100</v>
      </c>
      <c r="U235" s="130" t="s">
        <v>114</v>
      </c>
      <c r="V235" s="143">
        <v>0.08</v>
      </c>
      <c r="W235" s="73" t="s">
        <v>55</v>
      </c>
      <c r="X235" s="144">
        <v>761097.63</v>
      </c>
      <c r="Y235" s="53" t="s">
        <v>68</v>
      </c>
      <c r="Z235" s="53" t="s">
        <v>170</v>
      </c>
      <c r="AA235" s="53" t="s">
        <v>57</v>
      </c>
      <c r="AB235" s="34" t="s">
        <v>1816</v>
      </c>
      <c r="AC235" s="69" t="s">
        <v>1831</v>
      </c>
      <c r="AD235" s="175"/>
    </row>
    <row r="236" spans="2:64" s="113" customFormat="1" ht="107.25" customHeight="1" x14ac:dyDescent="0.25">
      <c r="B236" s="95">
        <v>131</v>
      </c>
      <c r="C236" s="34" t="s">
        <v>1063</v>
      </c>
      <c r="D236" s="139" t="s">
        <v>1064</v>
      </c>
      <c r="E236" s="28">
        <v>42934</v>
      </c>
      <c r="F236" s="28">
        <v>42948</v>
      </c>
      <c r="G236" s="120">
        <v>42920</v>
      </c>
      <c r="H236" s="120" t="s">
        <v>48</v>
      </c>
      <c r="I236" s="28">
        <v>42886</v>
      </c>
      <c r="J236" s="120">
        <v>42520</v>
      </c>
      <c r="K236" s="53" t="s">
        <v>75</v>
      </c>
      <c r="L236" s="73" t="s">
        <v>453</v>
      </c>
      <c r="M236" s="383" t="s">
        <v>473</v>
      </c>
      <c r="N236" s="56" t="s">
        <v>1065</v>
      </c>
      <c r="O236" s="73" t="s">
        <v>1174</v>
      </c>
      <c r="P236" s="53" t="s">
        <v>101</v>
      </c>
      <c r="Q236" s="56" t="s">
        <v>301</v>
      </c>
      <c r="R236" s="56" t="s">
        <v>1066</v>
      </c>
      <c r="S236" s="56" t="s">
        <v>1067</v>
      </c>
      <c r="T236" s="206">
        <v>45.8</v>
      </c>
      <c r="U236" s="130" t="s">
        <v>114</v>
      </c>
      <c r="V236" s="148">
        <v>0.08</v>
      </c>
      <c r="W236" s="73" t="s">
        <v>55</v>
      </c>
      <c r="X236" s="192">
        <v>67177.83</v>
      </c>
      <c r="Y236" s="53" t="s">
        <v>68</v>
      </c>
      <c r="Z236" s="53" t="s">
        <v>170</v>
      </c>
      <c r="AA236" s="53" t="s">
        <v>57</v>
      </c>
      <c r="AB236" s="53" t="s">
        <v>1741</v>
      </c>
      <c r="AC236" s="190"/>
      <c r="AD236" s="175"/>
    </row>
    <row r="237" spans="2:64" s="48" customFormat="1" ht="141" customHeight="1" x14ac:dyDescent="0.25">
      <c r="B237" s="95">
        <v>132</v>
      </c>
      <c r="C237" s="34" t="s">
        <v>1068</v>
      </c>
      <c r="D237" s="139" t="s">
        <v>1069</v>
      </c>
      <c r="E237" s="28">
        <v>42934</v>
      </c>
      <c r="F237" s="28">
        <v>42948</v>
      </c>
      <c r="G237" s="120">
        <v>42919</v>
      </c>
      <c r="H237" s="120" t="s">
        <v>48</v>
      </c>
      <c r="I237" s="28">
        <v>42886</v>
      </c>
      <c r="J237" s="120">
        <v>42520</v>
      </c>
      <c r="K237" s="53" t="s">
        <v>75</v>
      </c>
      <c r="L237" s="73" t="s">
        <v>453</v>
      </c>
      <c r="M237" s="383" t="s">
        <v>473</v>
      </c>
      <c r="N237" s="56" t="s">
        <v>1070</v>
      </c>
      <c r="O237" s="73" t="s">
        <v>1174</v>
      </c>
      <c r="P237" s="53" t="s">
        <v>101</v>
      </c>
      <c r="Q237" s="56" t="s">
        <v>301</v>
      </c>
      <c r="R237" s="56" t="s">
        <v>1066</v>
      </c>
      <c r="S237" s="56" t="s">
        <v>1067</v>
      </c>
      <c r="T237" s="206">
        <v>21.5</v>
      </c>
      <c r="U237" s="130" t="s">
        <v>114</v>
      </c>
      <c r="V237" s="148">
        <v>0.08</v>
      </c>
      <c r="W237" s="73" t="s">
        <v>55</v>
      </c>
      <c r="X237" s="192">
        <v>31535.439999999999</v>
      </c>
      <c r="Y237" s="53" t="s">
        <v>68</v>
      </c>
      <c r="Z237" s="53" t="s">
        <v>170</v>
      </c>
      <c r="AA237" s="53" t="s">
        <v>57</v>
      </c>
      <c r="AB237" s="53" t="s">
        <v>1741</v>
      </c>
      <c r="AC237" s="190"/>
      <c r="AD237" s="175"/>
    </row>
    <row r="238" spans="2:64" s="108" customFormat="1" ht="191.25" customHeight="1" x14ac:dyDescent="0.25">
      <c r="B238" s="95">
        <v>133</v>
      </c>
      <c r="C238" s="34" t="s">
        <v>1087</v>
      </c>
      <c r="D238" s="139" t="s">
        <v>1088</v>
      </c>
      <c r="E238" s="66">
        <v>42936</v>
      </c>
      <c r="F238" s="28">
        <v>42948</v>
      </c>
      <c r="G238" s="28">
        <v>42860</v>
      </c>
      <c r="H238" s="28" t="s">
        <v>48</v>
      </c>
      <c r="I238" s="107">
        <v>42674</v>
      </c>
      <c r="J238" s="120">
        <v>42850</v>
      </c>
      <c r="K238" s="53" t="s">
        <v>75</v>
      </c>
      <c r="L238" s="69" t="s">
        <v>453</v>
      </c>
      <c r="M238" s="383" t="s">
        <v>473</v>
      </c>
      <c r="N238" s="34" t="s">
        <v>1089</v>
      </c>
      <c r="O238" s="73" t="s">
        <v>1097</v>
      </c>
      <c r="P238" s="53" t="s">
        <v>101</v>
      </c>
      <c r="Q238" s="53" t="s">
        <v>495</v>
      </c>
      <c r="R238" s="34" t="s">
        <v>1090</v>
      </c>
      <c r="S238" s="53" t="s">
        <v>1091</v>
      </c>
      <c r="T238" s="142">
        <v>1586.2</v>
      </c>
      <c r="U238" s="130" t="s">
        <v>114</v>
      </c>
      <c r="V238" s="143">
        <v>0.08</v>
      </c>
      <c r="W238" s="73" t="s">
        <v>55</v>
      </c>
      <c r="X238" s="144">
        <v>43271790</v>
      </c>
      <c r="Y238" s="53" t="s">
        <v>68</v>
      </c>
      <c r="Z238" s="53" t="s">
        <v>170</v>
      </c>
      <c r="AA238" s="53" t="s">
        <v>57</v>
      </c>
      <c r="AB238" s="34" t="s">
        <v>1816</v>
      </c>
      <c r="AC238" s="69" t="s">
        <v>1831</v>
      </c>
      <c r="AD238" s="34" t="s">
        <v>1204</v>
      </c>
    </row>
    <row r="239" spans="2:64" s="25" customFormat="1" ht="114.75" customHeight="1" x14ac:dyDescent="0.25">
      <c r="B239" s="95">
        <v>134</v>
      </c>
      <c r="C239" s="34" t="s">
        <v>480</v>
      </c>
      <c r="D239" s="139" t="s">
        <v>481</v>
      </c>
      <c r="E239" s="28">
        <v>42913</v>
      </c>
      <c r="F239" s="28">
        <v>42948</v>
      </c>
      <c r="G239" s="207">
        <v>42870</v>
      </c>
      <c r="H239" s="207" t="s">
        <v>48</v>
      </c>
      <c r="I239" s="28">
        <v>42825</v>
      </c>
      <c r="J239" s="107">
        <v>41869</v>
      </c>
      <c r="K239" s="53" t="s">
        <v>75</v>
      </c>
      <c r="L239" s="69" t="s">
        <v>453</v>
      </c>
      <c r="M239" s="383" t="s">
        <v>473</v>
      </c>
      <c r="N239" s="73" t="s">
        <v>482</v>
      </c>
      <c r="O239" s="147" t="s">
        <v>483</v>
      </c>
      <c r="P239" s="53" t="s">
        <v>101</v>
      </c>
      <c r="Q239" s="73" t="s">
        <v>484</v>
      </c>
      <c r="R239" s="56">
        <v>31</v>
      </c>
      <c r="S239" s="56" t="s">
        <v>478</v>
      </c>
      <c r="T239" s="142">
        <v>115.1</v>
      </c>
      <c r="U239" s="147" t="s">
        <v>512</v>
      </c>
      <c r="V239" s="143">
        <v>1433.97</v>
      </c>
      <c r="W239" s="73" t="s">
        <v>55</v>
      </c>
      <c r="X239" s="192">
        <v>1873800</v>
      </c>
      <c r="Y239" s="53" t="s">
        <v>68</v>
      </c>
      <c r="Z239" s="53" t="s">
        <v>170</v>
      </c>
      <c r="AA239" s="53" t="s">
        <v>57</v>
      </c>
      <c r="AB239" s="34" t="s">
        <v>1816</v>
      </c>
      <c r="AC239" s="69" t="s">
        <v>1831</v>
      </c>
      <c r="AD239" s="145" t="s">
        <v>485</v>
      </c>
    </row>
    <row r="240" spans="2:64" s="25" customFormat="1" ht="89.25" customHeight="1" x14ac:dyDescent="0.25">
      <c r="B240" s="95">
        <v>135</v>
      </c>
      <c r="C240" s="158" t="s">
        <v>136</v>
      </c>
      <c r="D240" s="121" t="s">
        <v>137</v>
      </c>
      <c r="E240" s="28">
        <v>42908</v>
      </c>
      <c r="F240" s="28">
        <v>42948</v>
      </c>
      <c r="G240" s="159">
        <v>42849</v>
      </c>
      <c r="H240" s="159" t="s">
        <v>48</v>
      </c>
      <c r="I240" s="159">
        <v>42766</v>
      </c>
      <c r="J240" s="159">
        <v>41598</v>
      </c>
      <c r="K240" s="53" t="s">
        <v>75</v>
      </c>
      <c r="L240" s="67" t="s">
        <v>115</v>
      </c>
      <c r="M240" s="386" t="s">
        <v>116</v>
      </c>
      <c r="N240" s="67" t="s">
        <v>138</v>
      </c>
      <c r="O240" s="67" t="s">
        <v>1130</v>
      </c>
      <c r="P240" s="158" t="s">
        <v>139</v>
      </c>
      <c r="Q240" s="67" t="s">
        <v>95</v>
      </c>
      <c r="R240" s="160" t="s">
        <v>96</v>
      </c>
      <c r="S240" s="67" t="s">
        <v>140</v>
      </c>
      <c r="T240" s="161">
        <v>11.3</v>
      </c>
      <c r="U240" s="130">
        <v>1</v>
      </c>
      <c r="V240" s="162">
        <v>202</v>
      </c>
      <c r="W240" s="67" t="s">
        <v>55</v>
      </c>
      <c r="X240" s="163">
        <v>242400</v>
      </c>
      <c r="Y240" s="53" t="s">
        <v>68</v>
      </c>
      <c r="Z240" s="53" t="s">
        <v>170</v>
      </c>
      <c r="AA240" s="53" t="s">
        <v>57</v>
      </c>
      <c r="AB240" s="34" t="s">
        <v>1816</v>
      </c>
      <c r="AC240" s="69" t="s">
        <v>1831</v>
      </c>
      <c r="AD240" s="67"/>
    </row>
    <row r="241" spans="2:64" s="25" customFormat="1" ht="102" x14ac:dyDescent="0.25">
      <c r="B241" s="95">
        <v>136</v>
      </c>
      <c r="C241" s="53" t="s">
        <v>167</v>
      </c>
      <c r="D241" s="119" t="s">
        <v>168</v>
      </c>
      <c r="E241" s="28">
        <v>42907</v>
      </c>
      <c r="F241" s="28">
        <v>42948</v>
      </c>
      <c r="G241" s="107">
        <v>42803</v>
      </c>
      <c r="H241" s="107" t="s">
        <v>48</v>
      </c>
      <c r="I241" s="107">
        <v>42825</v>
      </c>
      <c r="J241" s="107">
        <v>41809</v>
      </c>
      <c r="K241" s="53" t="s">
        <v>75</v>
      </c>
      <c r="L241" s="5" t="s">
        <v>169</v>
      </c>
      <c r="M241" s="382" t="s">
        <v>1114</v>
      </c>
      <c r="N241" s="5" t="s">
        <v>158</v>
      </c>
      <c r="O241" s="5" t="s">
        <v>1161</v>
      </c>
      <c r="P241" s="53" t="s">
        <v>159</v>
      </c>
      <c r="Q241" s="5" t="s">
        <v>160</v>
      </c>
      <c r="R241" s="126" t="s">
        <v>117</v>
      </c>
      <c r="S241" s="5" t="s">
        <v>162</v>
      </c>
      <c r="T241" s="127">
        <v>61.04</v>
      </c>
      <c r="U241" s="36">
        <v>1</v>
      </c>
      <c r="V241" s="117">
        <v>998.75</v>
      </c>
      <c r="W241" s="5" t="s">
        <v>65</v>
      </c>
      <c r="X241" s="117">
        <v>1198500</v>
      </c>
      <c r="Y241" s="53" t="s">
        <v>68</v>
      </c>
      <c r="Z241" s="69" t="s">
        <v>170</v>
      </c>
      <c r="AA241" s="53" t="s">
        <v>57</v>
      </c>
      <c r="AB241" s="34" t="s">
        <v>1816</v>
      </c>
      <c r="AC241" s="69" t="s">
        <v>1831</v>
      </c>
      <c r="AD241" s="34" t="s">
        <v>171</v>
      </c>
      <c r="AE241" s="252"/>
      <c r="AF241" s="252"/>
      <c r="AG241" s="252"/>
      <c r="AH241" s="252"/>
      <c r="AI241" s="252"/>
      <c r="AJ241" s="252"/>
      <c r="AK241" s="252"/>
      <c r="AL241" s="252"/>
      <c r="AM241" s="252"/>
      <c r="AN241" s="252"/>
      <c r="AO241" s="252"/>
      <c r="AP241" s="252"/>
      <c r="AQ241" s="252"/>
      <c r="AR241" s="252"/>
      <c r="AS241" s="252"/>
      <c r="AT241" s="252"/>
      <c r="AU241" s="252"/>
      <c r="AV241" s="252"/>
      <c r="AW241" s="252"/>
      <c r="AX241" s="252"/>
      <c r="AY241" s="252"/>
      <c r="AZ241" s="252"/>
      <c r="BA241" s="252"/>
      <c r="BB241" s="252"/>
      <c r="BC241" s="252"/>
      <c r="BD241" s="252"/>
      <c r="BE241" s="252"/>
      <c r="BF241" s="252"/>
      <c r="BG241" s="252"/>
      <c r="BH241" s="252"/>
      <c r="BI241" s="252"/>
      <c r="BJ241" s="252"/>
      <c r="BK241" s="252"/>
      <c r="BL241" s="252"/>
    </row>
    <row r="242" spans="2:64" s="33" customFormat="1" ht="102" customHeight="1" x14ac:dyDescent="0.25">
      <c r="B242" s="95">
        <v>137</v>
      </c>
      <c r="C242" s="53" t="s">
        <v>309</v>
      </c>
      <c r="D242" s="119" t="s">
        <v>310</v>
      </c>
      <c r="E242" s="28">
        <v>42912</v>
      </c>
      <c r="F242" s="28">
        <v>42948</v>
      </c>
      <c r="G242" s="28">
        <v>42850</v>
      </c>
      <c r="H242" s="28" t="s">
        <v>48</v>
      </c>
      <c r="I242" s="28">
        <v>42766</v>
      </c>
      <c r="J242" s="28">
        <v>41353</v>
      </c>
      <c r="K242" s="53" t="s">
        <v>75</v>
      </c>
      <c r="L242" s="53" t="s">
        <v>290</v>
      </c>
      <c r="M242" s="382" t="s">
        <v>50</v>
      </c>
      <c r="N242" s="53" t="s">
        <v>311</v>
      </c>
      <c r="O242" s="53" t="s">
        <v>312</v>
      </c>
      <c r="P242" s="53" t="s">
        <v>101</v>
      </c>
      <c r="Q242" s="56" t="s">
        <v>72</v>
      </c>
      <c r="R242" s="5">
        <v>29</v>
      </c>
      <c r="S242" s="56" t="s">
        <v>478</v>
      </c>
      <c r="T242" s="127">
        <v>13</v>
      </c>
      <c r="U242" s="126">
        <v>1</v>
      </c>
      <c r="V242" s="136">
        <v>212.63</v>
      </c>
      <c r="W242" s="137" t="s">
        <v>55</v>
      </c>
      <c r="X242" s="138">
        <v>255160</v>
      </c>
      <c r="Y242" s="53" t="s">
        <v>68</v>
      </c>
      <c r="Z242" s="53" t="s">
        <v>56</v>
      </c>
      <c r="AA242" s="53" t="s">
        <v>291</v>
      </c>
      <c r="AB242" s="34" t="s">
        <v>1816</v>
      </c>
      <c r="AC242" s="69" t="s">
        <v>1831</v>
      </c>
      <c r="AD242" s="126"/>
    </row>
    <row r="243" spans="2:64" s="33" customFormat="1" ht="127.5" customHeight="1" x14ac:dyDescent="0.25">
      <c r="B243" s="95">
        <v>138</v>
      </c>
      <c r="C243" s="34" t="s">
        <v>486</v>
      </c>
      <c r="D243" s="139" t="s">
        <v>487</v>
      </c>
      <c r="E243" s="28">
        <v>42913</v>
      </c>
      <c r="F243" s="28">
        <v>42948</v>
      </c>
      <c r="G243" s="120">
        <v>42870</v>
      </c>
      <c r="H243" s="120" t="s">
        <v>48</v>
      </c>
      <c r="I243" s="28">
        <v>42825</v>
      </c>
      <c r="J243" s="120">
        <v>41865</v>
      </c>
      <c r="K243" s="53" t="s">
        <v>75</v>
      </c>
      <c r="L243" s="69" t="s">
        <v>453</v>
      </c>
      <c r="M243" s="383" t="s">
        <v>473</v>
      </c>
      <c r="N243" s="147" t="s">
        <v>488</v>
      </c>
      <c r="O243" s="147" t="s">
        <v>483</v>
      </c>
      <c r="P243" s="53" t="s">
        <v>101</v>
      </c>
      <c r="Q243" s="73" t="s">
        <v>484</v>
      </c>
      <c r="R243" s="56">
        <v>29</v>
      </c>
      <c r="S243" s="56" t="s">
        <v>489</v>
      </c>
      <c r="T243" s="142">
        <v>19.399999999999999</v>
      </c>
      <c r="U243" s="147">
        <v>1</v>
      </c>
      <c r="V243" s="148">
        <v>288.66000000000003</v>
      </c>
      <c r="W243" s="73" t="s">
        <v>55</v>
      </c>
      <c r="X243" s="144">
        <v>346400</v>
      </c>
      <c r="Y243" s="53" t="s">
        <v>68</v>
      </c>
      <c r="Z243" s="53" t="s">
        <v>56</v>
      </c>
      <c r="AA243" s="53" t="s">
        <v>57</v>
      </c>
      <c r="AB243" s="34" t="s">
        <v>1816</v>
      </c>
      <c r="AC243" s="69" t="s">
        <v>1831</v>
      </c>
      <c r="AD243" s="145"/>
    </row>
    <row r="244" spans="2:64" s="25" customFormat="1" ht="124.5" customHeight="1" x14ac:dyDescent="0.25">
      <c r="B244" s="95">
        <v>139</v>
      </c>
      <c r="C244" s="34" t="s">
        <v>804</v>
      </c>
      <c r="D244" s="119" t="s">
        <v>805</v>
      </c>
      <c r="E244" s="28">
        <v>42919</v>
      </c>
      <c r="F244" s="28">
        <v>42948</v>
      </c>
      <c r="G244" s="35">
        <v>42817</v>
      </c>
      <c r="H244" s="35" t="s">
        <v>48</v>
      </c>
      <c r="I244" s="35">
        <v>42794</v>
      </c>
      <c r="J244" s="66">
        <v>41828</v>
      </c>
      <c r="K244" s="53" t="s">
        <v>75</v>
      </c>
      <c r="L244" s="56" t="s">
        <v>802</v>
      </c>
      <c r="M244" s="384" t="s">
        <v>806</v>
      </c>
      <c r="N244" s="56" t="s">
        <v>1119</v>
      </c>
      <c r="O244" s="56" t="s">
        <v>1120</v>
      </c>
      <c r="P244" s="56" t="s">
        <v>821</v>
      </c>
      <c r="Q244" s="56" t="s">
        <v>72</v>
      </c>
      <c r="R244" s="5">
        <v>29</v>
      </c>
      <c r="S244" s="56" t="s">
        <v>489</v>
      </c>
      <c r="T244" s="122">
        <v>6.6</v>
      </c>
      <c r="U244" s="56">
        <v>1</v>
      </c>
      <c r="V244" s="186">
        <v>206.48</v>
      </c>
      <c r="W244" s="56" t="s">
        <v>65</v>
      </c>
      <c r="X244" s="123">
        <v>247780</v>
      </c>
      <c r="Y244" s="53" t="s">
        <v>68</v>
      </c>
      <c r="Z244" s="56" t="s">
        <v>812</v>
      </c>
      <c r="AA244" s="56" t="s">
        <v>57</v>
      </c>
      <c r="AB244" s="34" t="s">
        <v>1816</v>
      </c>
      <c r="AC244" s="69" t="s">
        <v>1831</v>
      </c>
      <c r="AD244" s="56" t="s">
        <v>819</v>
      </c>
      <c r="AE244" s="252"/>
      <c r="AF244" s="252"/>
      <c r="AG244" s="252"/>
      <c r="AH244" s="252"/>
      <c r="AI244" s="252"/>
      <c r="AJ244" s="252"/>
      <c r="AK244" s="252"/>
      <c r="AL244" s="252"/>
      <c r="AM244" s="252"/>
      <c r="AN244" s="252"/>
      <c r="AO244" s="252"/>
      <c r="AP244" s="252"/>
      <c r="AQ244" s="252"/>
      <c r="AR244" s="252"/>
      <c r="AS244" s="252"/>
      <c r="AT244" s="252"/>
      <c r="AU244" s="252"/>
      <c r="AV244" s="252"/>
      <c r="AW244" s="252"/>
      <c r="AX244" s="252"/>
      <c r="AY244" s="252"/>
      <c r="AZ244" s="252"/>
      <c r="BA244" s="252"/>
      <c r="BB244" s="252"/>
      <c r="BC244" s="252"/>
      <c r="BD244" s="252"/>
      <c r="BE244" s="252"/>
      <c r="BF244" s="252"/>
      <c r="BG244" s="252"/>
      <c r="BH244" s="252"/>
      <c r="BI244" s="252"/>
      <c r="BJ244" s="252"/>
      <c r="BK244" s="252"/>
      <c r="BL244" s="252"/>
    </row>
    <row r="245" spans="2:64" s="25" customFormat="1" ht="108" customHeight="1" x14ac:dyDescent="0.25">
      <c r="B245" s="95">
        <v>140</v>
      </c>
      <c r="C245" s="158" t="s">
        <v>119</v>
      </c>
      <c r="D245" s="121" t="s">
        <v>120</v>
      </c>
      <c r="E245" s="146">
        <v>42909</v>
      </c>
      <c r="F245" s="28">
        <v>42948</v>
      </c>
      <c r="G245" s="159">
        <v>42844</v>
      </c>
      <c r="H245" s="159" t="s">
        <v>48</v>
      </c>
      <c r="I245" s="159">
        <v>42825</v>
      </c>
      <c r="J245" s="159">
        <v>42612</v>
      </c>
      <c r="K245" s="53" t="s">
        <v>75</v>
      </c>
      <c r="L245" s="67" t="s">
        <v>115</v>
      </c>
      <c r="M245" s="386" t="s">
        <v>116</v>
      </c>
      <c r="N245" s="67" t="s">
        <v>121</v>
      </c>
      <c r="O245" s="67" t="s">
        <v>399</v>
      </c>
      <c r="P245" s="158" t="s">
        <v>122</v>
      </c>
      <c r="Q245" s="67" t="s">
        <v>95</v>
      </c>
      <c r="R245" s="160" t="s">
        <v>123</v>
      </c>
      <c r="S245" s="67" t="s">
        <v>124</v>
      </c>
      <c r="T245" s="161">
        <v>74</v>
      </c>
      <c r="U245" s="130">
        <v>3</v>
      </c>
      <c r="V245" s="162">
        <v>4060.75</v>
      </c>
      <c r="W245" s="67" t="s">
        <v>55</v>
      </c>
      <c r="X245" s="163">
        <v>1624300</v>
      </c>
      <c r="Y245" s="158" t="s">
        <v>125</v>
      </c>
      <c r="Z245" s="53" t="s">
        <v>170</v>
      </c>
      <c r="AA245" s="53" t="s">
        <v>57</v>
      </c>
      <c r="AB245" s="34" t="s">
        <v>1816</v>
      </c>
      <c r="AC245" s="69" t="s">
        <v>1831</v>
      </c>
      <c r="AD245" s="67"/>
    </row>
    <row r="246" spans="2:64" s="25" customFormat="1" ht="208.5" customHeight="1" x14ac:dyDescent="0.25">
      <c r="B246" s="95">
        <v>141</v>
      </c>
      <c r="C246" s="158" t="s">
        <v>126</v>
      </c>
      <c r="D246" s="121" t="s">
        <v>127</v>
      </c>
      <c r="E246" s="146">
        <v>42909</v>
      </c>
      <c r="F246" s="28">
        <v>42948</v>
      </c>
      <c r="G246" s="159">
        <v>42823</v>
      </c>
      <c r="H246" s="159" t="s">
        <v>48</v>
      </c>
      <c r="I246" s="159">
        <v>42794</v>
      </c>
      <c r="J246" s="159">
        <v>41730</v>
      </c>
      <c r="K246" s="53" t="s">
        <v>75</v>
      </c>
      <c r="L246" s="67" t="s">
        <v>115</v>
      </c>
      <c r="M246" s="386" t="s">
        <v>116</v>
      </c>
      <c r="N246" s="67" t="s">
        <v>128</v>
      </c>
      <c r="O246" s="67" t="s">
        <v>1131</v>
      </c>
      <c r="P246" s="158" t="s">
        <v>130</v>
      </c>
      <c r="Q246" s="67" t="s">
        <v>95</v>
      </c>
      <c r="R246" s="160" t="s">
        <v>123</v>
      </c>
      <c r="S246" s="67" t="s">
        <v>124</v>
      </c>
      <c r="T246" s="161">
        <v>95</v>
      </c>
      <c r="U246" s="130">
        <v>3</v>
      </c>
      <c r="V246" s="162">
        <v>1749.8</v>
      </c>
      <c r="W246" s="67" t="s">
        <v>65</v>
      </c>
      <c r="X246" s="163">
        <v>1825800</v>
      </c>
      <c r="Y246" s="158" t="s">
        <v>125</v>
      </c>
      <c r="Z246" s="53" t="s">
        <v>170</v>
      </c>
      <c r="AA246" s="53" t="s">
        <v>57</v>
      </c>
      <c r="AB246" s="34" t="s">
        <v>1816</v>
      </c>
      <c r="AC246" s="69" t="s">
        <v>1831</v>
      </c>
      <c r="AD246" s="67"/>
      <c r="AE246" s="252"/>
      <c r="AF246" s="252"/>
      <c r="AG246" s="252"/>
      <c r="AH246" s="252"/>
      <c r="AI246" s="252"/>
      <c r="AJ246" s="252"/>
      <c r="AK246" s="252"/>
      <c r="AL246" s="252"/>
      <c r="AM246" s="252"/>
      <c r="AN246" s="252"/>
      <c r="AO246" s="252"/>
      <c r="AP246" s="252"/>
      <c r="AQ246" s="252"/>
      <c r="AR246" s="252"/>
      <c r="AS246" s="252"/>
      <c r="AT246" s="252"/>
      <c r="AU246" s="252"/>
      <c r="AV246" s="252"/>
      <c r="AW246" s="252"/>
      <c r="AX246" s="252"/>
      <c r="AY246" s="252"/>
      <c r="AZ246" s="252"/>
      <c r="BA246" s="252"/>
      <c r="BB246" s="252"/>
      <c r="BC246" s="252"/>
      <c r="BD246" s="252"/>
      <c r="BE246" s="252"/>
      <c r="BF246" s="252"/>
      <c r="BG246" s="252"/>
      <c r="BH246" s="252"/>
      <c r="BI246" s="252"/>
      <c r="BJ246" s="252"/>
      <c r="BK246" s="252"/>
      <c r="BL246" s="252"/>
    </row>
    <row r="247" spans="2:64" s="25" customFormat="1" ht="199.5" customHeight="1" x14ac:dyDescent="0.25">
      <c r="B247" s="95">
        <v>142</v>
      </c>
      <c r="C247" s="53" t="s">
        <v>421</v>
      </c>
      <c r="D247" s="119" t="s">
        <v>422</v>
      </c>
      <c r="E247" s="28">
        <v>42908</v>
      </c>
      <c r="F247" s="28">
        <v>42948</v>
      </c>
      <c r="G247" s="107">
        <v>42618</v>
      </c>
      <c r="H247" s="107" t="s">
        <v>48</v>
      </c>
      <c r="I247" s="107">
        <v>42825</v>
      </c>
      <c r="J247" s="107">
        <v>41549</v>
      </c>
      <c r="K247" s="53" t="s">
        <v>75</v>
      </c>
      <c r="L247" s="5" t="s">
        <v>420</v>
      </c>
      <c r="M247" s="382" t="s">
        <v>423</v>
      </c>
      <c r="N247" s="5" t="s">
        <v>424</v>
      </c>
      <c r="O247" s="5" t="s">
        <v>1148</v>
      </c>
      <c r="P247" s="53" t="s">
        <v>425</v>
      </c>
      <c r="Q247" s="56" t="s">
        <v>301</v>
      </c>
      <c r="R247" s="160" t="s">
        <v>123</v>
      </c>
      <c r="S247" s="5" t="s">
        <v>124</v>
      </c>
      <c r="T247" s="127">
        <v>124.44</v>
      </c>
      <c r="U247" s="126">
        <v>3</v>
      </c>
      <c r="V247" s="128">
        <f>1345+391.03</f>
        <v>1736.03</v>
      </c>
      <c r="W247" s="5" t="s">
        <v>449</v>
      </c>
      <c r="X247" s="129">
        <v>2433000</v>
      </c>
      <c r="Y247" s="53" t="s">
        <v>68</v>
      </c>
      <c r="Z247" s="53" t="s">
        <v>170</v>
      </c>
      <c r="AA247" s="5" t="s">
        <v>57</v>
      </c>
      <c r="AB247" s="34" t="s">
        <v>1816</v>
      </c>
      <c r="AC247" s="69" t="s">
        <v>1831</v>
      </c>
      <c r="AD247" s="5" t="s">
        <v>426</v>
      </c>
      <c r="AE247" s="252"/>
      <c r="AF247" s="252"/>
      <c r="AG247" s="252"/>
      <c r="AH247" s="252"/>
      <c r="AI247" s="252"/>
      <c r="AJ247" s="252"/>
      <c r="AK247" s="252"/>
      <c r="AL247" s="252"/>
      <c r="AM247" s="252"/>
      <c r="AN247" s="252"/>
      <c r="AO247" s="252"/>
      <c r="AP247" s="252"/>
      <c r="AQ247" s="252"/>
      <c r="AR247" s="252"/>
      <c r="AS247" s="252"/>
      <c r="AT247" s="252"/>
      <c r="AU247" s="252"/>
      <c r="AV247" s="252"/>
      <c r="AW247" s="252"/>
      <c r="AX247" s="252"/>
      <c r="AY247" s="252"/>
      <c r="AZ247" s="252"/>
      <c r="BA247" s="252"/>
      <c r="BB247" s="252"/>
      <c r="BC247" s="252"/>
      <c r="BD247" s="252"/>
      <c r="BE247" s="252"/>
      <c r="BF247" s="252"/>
      <c r="BG247" s="252"/>
      <c r="BH247" s="252"/>
      <c r="BI247" s="252"/>
      <c r="BJ247" s="252"/>
      <c r="BK247" s="252"/>
      <c r="BL247" s="252"/>
    </row>
    <row r="248" spans="2:64" s="25" customFormat="1" ht="102" customHeight="1" x14ac:dyDescent="0.25">
      <c r="B248" s="95">
        <v>143</v>
      </c>
      <c r="C248" s="150" t="s">
        <v>778</v>
      </c>
      <c r="D248" s="151" t="s">
        <v>779</v>
      </c>
      <c r="E248" s="28">
        <v>42934</v>
      </c>
      <c r="F248" s="28">
        <v>42948</v>
      </c>
      <c r="G248" s="153">
        <v>42858</v>
      </c>
      <c r="H248" s="153" t="s">
        <v>48</v>
      </c>
      <c r="I248" s="153">
        <v>42855</v>
      </c>
      <c r="J248" s="153">
        <v>41754</v>
      </c>
      <c r="K248" s="53" t="s">
        <v>75</v>
      </c>
      <c r="L248" s="149" t="s">
        <v>183</v>
      </c>
      <c r="M248" s="382" t="s">
        <v>50</v>
      </c>
      <c r="N248" s="149" t="s">
        <v>780</v>
      </c>
      <c r="O248" s="149" t="s">
        <v>1163</v>
      </c>
      <c r="P248" s="150" t="s">
        <v>94</v>
      </c>
      <c r="Q248" s="67" t="s">
        <v>249</v>
      </c>
      <c r="R248" s="160" t="s">
        <v>123</v>
      </c>
      <c r="S248" s="149" t="s">
        <v>781</v>
      </c>
      <c r="T248" s="194">
        <v>70.900000000000006</v>
      </c>
      <c r="U248" s="195">
        <v>3</v>
      </c>
      <c r="V248" s="196">
        <v>2833.25</v>
      </c>
      <c r="W248" s="149" t="s">
        <v>55</v>
      </c>
      <c r="X248" s="197">
        <v>1133300</v>
      </c>
      <c r="Y248" s="53" t="s">
        <v>68</v>
      </c>
      <c r="Z248" s="150" t="s">
        <v>56</v>
      </c>
      <c r="AA248" s="150" t="s">
        <v>57</v>
      </c>
      <c r="AB248" s="34" t="s">
        <v>1816</v>
      </c>
      <c r="AC248" s="69" t="s">
        <v>1831</v>
      </c>
      <c r="AD248" s="149"/>
    </row>
    <row r="249" spans="2:64" s="25" customFormat="1" ht="145.5" customHeight="1" x14ac:dyDescent="0.25">
      <c r="B249" s="95">
        <v>144</v>
      </c>
      <c r="C249" s="34" t="s">
        <v>1053</v>
      </c>
      <c r="D249" s="139" t="s">
        <v>1054</v>
      </c>
      <c r="E249" s="28">
        <v>42934</v>
      </c>
      <c r="F249" s="28">
        <v>42948</v>
      </c>
      <c r="G249" s="120">
        <v>42901</v>
      </c>
      <c r="H249" s="120" t="s">
        <v>48</v>
      </c>
      <c r="I249" s="28">
        <v>42825</v>
      </c>
      <c r="J249" s="120">
        <v>41865</v>
      </c>
      <c r="K249" s="53" t="s">
        <v>75</v>
      </c>
      <c r="L249" s="73" t="s">
        <v>453</v>
      </c>
      <c r="M249" s="383" t="s">
        <v>473</v>
      </c>
      <c r="N249" s="53" t="s">
        <v>1055</v>
      </c>
      <c r="O249" s="73" t="s">
        <v>1056</v>
      </c>
      <c r="P249" s="53" t="s">
        <v>101</v>
      </c>
      <c r="Q249" s="53" t="s">
        <v>1080</v>
      </c>
      <c r="R249" s="137" t="s">
        <v>1057</v>
      </c>
      <c r="S249" s="73" t="s">
        <v>1058</v>
      </c>
      <c r="T249" s="206">
        <v>115</v>
      </c>
      <c r="U249" s="147">
        <v>3</v>
      </c>
      <c r="V249" s="148">
        <v>5609.25</v>
      </c>
      <c r="W249" s="73" t="s">
        <v>55</v>
      </c>
      <c r="X249" s="192">
        <v>2243700</v>
      </c>
      <c r="Y249" s="53" t="s">
        <v>68</v>
      </c>
      <c r="Z249" s="53" t="s">
        <v>170</v>
      </c>
      <c r="AA249" s="53" t="s">
        <v>57</v>
      </c>
      <c r="AB249" s="53" t="s">
        <v>1741</v>
      </c>
      <c r="AC249" s="190"/>
      <c r="AD249" s="175"/>
    </row>
    <row r="250" spans="2:64" s="25" customFormat="1" ht="156" customHeight="1" x14ac:dyDescent="0.25">
      <c r="B250" s="95">
        <v>145</v>
      </c>
      <c r="C250" s="53" t="s">
        <v>108</v>
      </c>
      <c r="D250" s="119" t="s">
        <v>109</v>
      </c>
      <c r="E250" s="28">
        <v>42916</v>
      </c>
      <c r="F250" s="28">
        <v>42948</v>
      </c>
      <c r="G250" s="107">
        <v>42912</v>
      </c>
      <c r="H250" s="107" t="s">
        <v>48</v>
      </c>
      <c r="I250" s="107">
        <v>42825</v>
      </c>
      <c r="J250" s="107">
        <v>38826</v>
      </c>
      <c r="K250" s="53" t="s">
        <v>75</v>
      </c>
      <c r="L250" s="5" t="s">
        <v>93</v>
      </c>
      <c r="M250" s="382" t="s">
        <v>50</v>
      </c>
      <c r="N250" s="5" t="s">
        <v>110</v>
      </c>
      <c r="O250" s="5" t="s">
        <v>1167</v>
      </c>
      <c r="P250" s="53" t="s">
        <v>94</v>
      </c>
      <c r="Q250" s="5" t="s">
        <v>95</v>
      </c>
      <c r="R250" s="121" t="s">
        <v>188</v>
      </c>
      <c r="S250" s="5" t="s">
        <v>439</v>
      </c>
      <c r="T250" s="127">
        <v>58</v>
      </c>
      <c r="U250" s="36">
        <v>5</v>
      </c>
      <c r="V250" s="128">
        <v>5226.67</v>
      </c>
      <c r="W250" s="5" t="s">
        <v>55</v>
      </c>
      <c r="X250" s="129">
        <v>1254400</v>
      </c>
      <c r="Y250" s="53" t="s">
        <v>68</v>
      </c>
      <c r="Z250" s="69" t="s">
        <v>56</v>
      </c>
      <c r="AA250" s="5" t="s">
        <v>57</v>
      </c>
      <c r="AB250" s="34" t="s">
        <v>1816</v>
      </c>
      <c r="AC250" s="69" t="s">
        <v>1831</v>
      </c>
      <c r="AD250" s="5"/>
    </row>
    <row r="251" spans="2:64" s="25" customFormat="1" ht="133.5" customHeight="1" x14ac:dyDescent="0.25">
      <c r="B251" s="95">
        <v>146</v>
      </c>
      <c r="C251" s="158" t="s">
        <v>198</v>
      </c>
      <c r="D251" s="121" t="s">
        <v>199</v>
      </c>
      <c r="E251" s="28">
        <v>42921</v>
      </c>
      <c r="F251" s="28">
        <v>42948</v>
      </c>
      <c r="G251" s="159">
        <v>42780</v>
      </c>
      <c r="H251" s="159" t="s">
        <v>48</v>
      </c>
      <c r="I251" s="159">
        <v>42825</v>
      </c>
      <c r="J251" s="120" t="s">
        <v>48</v>
      </c>
      <c r="K251" s="53" t="s">
        <v>75</v>
      </c>
      <c r="L251" s="56" t="s">
        <v>183</v>
      </c>
      <c r="M251" s="382" t="s">
        <v>50</v>
      </c>
      <c r="N251" s="67" t="s">
        <v>200</v>
      </c>
      <c r="O251" s="67" t="s">
        <v>201</v>
      </c>
      <c r="P251" s="56" t="s">
        <v>94</v>
      </c>
      <c r="Q251" s="56" t="s">
        <v>72</v>
      </c>
      <c r="R251" s="121" t="s">
        <v>188</v>
      </c>
      <c r="S251" s="67" t="s">
        <v>189</v>
      </c>
      <c r="T251" s="161">
        <v>23.6</v>
      </c>
      <c r="U251" s="160">
        <v>5</v>
      </c>
      <c r="V251" s="162">
        <v>1859.58</v>
      </c>
      <c r="W251" s="67" t="s">
        <v>55</v>
      </c>
      <c r="X251" s="163">
        <v>446300</v>
      </c>
      <c r="Y251" s="53" t="s">
        <v>68</v>
      </c>
      <c r="Z251" s="57" t="s">
        <v>56</v>
      </c>
      <c r="AA251" s="57" t="s">
        <v>57</v>
      </c>
      <c r="AB251" s="34" t="s">
        <v>1816</v>
      </c>
      <c r="AC251" s="69" t="s">
        <v>1831</v>
      </c>
      <c r="AD251" s="67"/>
    </row>
    <row r="252" spans="2:64" s="25" customFormat="1" ht="139.5" customHeight="1" x14ac:dyDescent="0.25">
      <c r="B252" s="95">
        <v>147</v>
      </c>
      <c r="C252" s="53" t="s">
        <v>223</v>
      </c>
      <c r="D252" s="119" t="s">
        <v>224</v>
      </c>
      <c r="E252" s="28">
        <v>42916</v>
      </c>
      <c r="F252" s="28">
        <v>42948</v>
      </c>
      <c r="G252" s="107">
        <v>42901</v>
      </c>
      <c r="H252" s="107" t="s">
        <v>48</v>
      </c>
      <c r="I252" s="107">
        <v>42794</v>
      </c>
      <c r="J252" s="35">
        <v>40087</v>
      </c>
      <c r="K252" s="53" t="s">
        <v>75</v>
      </c>
      <c r="L252" s="68" t="s">
        <v>204</v>
      </c>
      <c r="M252" s="382" t="s">
        <v>50</v>
      </c>
      <c r="N252" s="5" t="s">
        <v>225</v>
      </c>
      <c r="O252" s="5" t="s">
        <v>226</v>
      </c>
      <c r="P252" s="53" t="s">
        <v>227</v>
      </c>
      <c r="Q252" s="56" t="s">
        <v>72</v>
      </c>
      <c r="R252" s="121" t="s">
        <v>188</v>
      </c>
      <c r="S252" s="5" t="s">
        <v>228</v>
      </c>
      <c r="T252" s="127">
        <v>9.5</v>
      </c>
      <c r="U252" s="36">
        <v>5</v>
      </c>
      <c r="V252" s="128">
        <v>1253.3699999999999</v>
      </c>
      <c r="W252" s="5" t="s">
        <v>55</v>
      </c>
      <c r="X252" s="129">
        <v>292900</v>
      </c>
      <c r="Y252" s="53" t="s">
        <v>68</v>
      </c>
      <c r="Z252" s="56" t="s">
        <v>170</v>
      </c>
      <c r="AA252" s="57" t="s">
        <v>57</v>
      </c>
      <c r="AB252" s="34" t="s">
        <v>1816</v>
      </c>
      <c r="AC252" s="69" t="s">
        <v>1831</v>
      </c>
      <c r="AD252" s="5"/>
    </row>
    <row r="253" spans="2:64" s="25" customFormat="1" ht="154.5" customHeight="1" x14ac:dyDescent="0.25">
      <c r="B253" s="95">
        <v>148</v>
      </c>
      <c r="C253" s="53" t="s">
        <v>435</v>
      </c>
      <c r="D253" s="119" t="s">
        <v>436</v>
      </c>
      <c r="E253" s="146">
        <v>42906</v>
      </c>
      <c r="F253" s="28">
        <v>42948</v>
      </c>
      <c r="G253" s="107">
        <v>42793</v>
      </c>
      <c r="H253" s="107" t="s">
        <v>48</v>
      </c>
      <c r="I253" s="107">
        <v>42794</v>
      </c>
      <c r="J253" s="107">
        <v>41696</v>
      </c>
      <c r="K253" s="53" t="s">
        <v>75</v>
      </c>
      <c r="L253" s="5" t="s">
        <v>420</v>
      </c>
      <c r="M253" s="382" t="s">
        <v>50</v>
      </c>
      <c r="N253" s="5" t="s">
        <v>437</v>
      </c>
      <c r="O253" s="5" t="s">
        <v>1149</v>
      </c>
      <c r="P253" s="53" t="s">
        <v>101</v>
      </c>
      <c r="Q253" s="5" t="s">
        <v>438</v>
      </c>
      <c r="R253" s="121" t="s">
        <v>188</v>
      </c>
      <c r="S253" s="67" t="s">
        <v>189</v>
      </c>
      <c r="T253" s="127">
        <v>33</v>
      </c>
      <c r="U253" s="126">
        <v>5</v>
      </c>
      <c r="V253" s="128">
        <v>3237.62</v>
      </c>
      <c r="W253" s="5" t="s">
        <v>55</v>
      </c>
      <c r="X253" s="129">
        <v>756600</v>
      </c>
      <c r="Y253" s="53" t="s">
        <v>68</v>
      </c>
      <c r="Z253" s="53" t="s">
        <v>170</v>
      </c>
      <c r="AA253" s="5" t="s">
        <v>57</v>
      </c>
      <c r="AB253" s="5" t="s">
        <v>1741</v>
      </c>
      <c r="AC253" s="69"/>
      <c r="AD253" s="5" t="s">
        <v>439</v>
      </c>
    </row>
    <row r="254" spans="2:64" s="25" customFormat="1" ht="137.25" customHeight="1" x14ac:dyDescent="0.25">
      <c r="B254" s="95">
        <v>149</v>
      </c>
      <c r="C254" s="53" t="s">
        <v>440</v>
      </c>
      <c r="D254" s="119" t="s">
        <v>441</v>
      </c>
      <c r="E254" s="146">
        <v>42906</v>
      </c>
      <c r="F254" s="28">
        <v>42948</v>
      </c>
      <c r="G254" s="107">
        <v>42832</v>
      </c>
      <c r="H254" s="107" t="s">
        <v>48</v>
      </c>
      <c r="I254" s="107">
        <v>42825</v>
      </c>
      <c r="J254" s="107">
        <v>41697</v>
      </c>
      <c r="K254" s="53" t="s">
        <v>75</v>
      </c>
      <c r="L254" s="5" t="s">
        <v>420</v>
      </c>
      <c r="M254" s="382" t="s">
        <v>50</v>
      </c>
      <c r="N254" s="5" t="s">
        <v>442</v>
      </c>
      <c r="O254" s="5" t="s">
        <v>451</v>
      </c>
      <c r="P254" s="53" t="s">
        <v>94</v>
      </c>
      <c r="Q254" s="5" t="s">
        <v>443</v>
      </c>
      <c r="R254" s="121" t="s">
        <v>188</v>
      </c>
      <c r="S254" s="67" t="s">
        <v>189</v>
      </c>
      <c r="T254" s="127">
        <v>8.4</v>
      </c>
      <c r="U254" s="126">
        <v>5</v>
      </c>
      <c r="V254" s="128">
        <v>481.19</v>
      </c>
      <c r="W254" s="5" t="s">
        <v>55</v>
      </c>
      <c r="X254" s="129">
        <v>113000</v>
      </c>
      <c r="Y254" s="53" t="s">
        <v>68</v>
      </c>
      <c r="Z254" s="53" t="s">
        <v>170</v>
      </c>
      <c r="AA254" s="5" t="s">
        <v>57</v>
      </c>
      <c r="AB254" s="34" t="s">
        <v>1816</v>
      </c>
      <c r="AC254" s="69" t="s">
        <v>1831</v>
      </c>
      <c r="AD254" s="5" t="s">
        <v>444</v>
      </c>
    </row>
    <row r="255" spans="2:64" s="25" customFormat="1" ht="137.25" customHeight="1" x14ac:dyDescent="0.25">
      <c r="B255" s="95">
        <v>150</v>
      </c>
      <c r="C255" s="53" t="s">
        <v>526</v>
      </c>
      <c r="D255" s="119" t="s">
        <v>527</v>
      </c>
      <c r="E255" s="28">
        <v>42926</v>
      </c>
      <c r="F255" s="28">
        <v>42948</v>
      </c>
      <c r="G255" s="107">
        <v>42900</v>
      </c>
      <c r="H255" s="107" t="s">
        <v>48</v>
      </c>
      <c r="I255" s="107">
        <v>42855</v>
      </c>
      <c r="J255" s="107">
        <v>39616</v>
      </c>
      <c r="K255" s="53" t="s">
        <v>75</v>
      </c>
      <c r="L255" s="5" t="s">
        <v>93</v>
      </c>
      <c r="M255" s="382" t="s">
        <v>50</v>
      </c>
      <c r="N255" s="5" t="s">
        <v>528</v>
      </c>
      <c r="O255" s="5" t="s">
        <v>529</v>
      </c>
      <c r="P255" s="5" t="s">
        <v>94</v>
      </c>
      <c r="Q255" s="56" t="s">
        <v>72</v>
      </c>
      <c r="R255" s="121" t="s">
        <v>188</v>
      </c>
      <c r="S255" s="67" t="s">
        <v>189</v>
      </c>
      <c r="T255" s="6">
        <v>121.8</v>
      </c>
      <c r="U255" s="36">
        <v>5</v>
      </c>
      <c r="V255" s="208">
        <v>9486.0400000000009</v>
      </c>
      <c r="W255" s="137" t="s">
        <v>55</v>
      </c>
      <c r="X255" s="208">
        <v>2276650</v>
      </c>
      <c r="Y255" s="53" t="s">
        <v>68</v>
      </c>
      <c r="Z255" s="5" t="s">
        <v>56</v>
      </c>
      <c r="AA255" s="53" t="s">
        <v>57</v>
      </c>
      <c r="AB255" s="34" t="s">
        <v>1816</v>
      </c>
      <c r="AC255" s="69" t="s">
        <v>1831</v>
      </c>
      <c r="AD255" s="29" t="s">
        <v>439</v>
      </c>
    </row>
    <row r="256" spans="2:64" s="25" customFormat="1" ht="137.25" customHeight="1" x14ac:dyDescent="0.25">
      <c r="B256" s="95">
        <v>151</v>
      </c>
      <c r="C256" s="53" t="s">
        <v>556</v>
      </c>
      <c r="D256" s="119" t="s">
        <v>557</v>
      </c>
      <c r="E256" s="28">
        <v>42881</v>
      </c>
      <c r="F256" s="28">
        <v>42948</v>
      </c>
      <c r="G256" s="107">
        <v>42796</v>
      </c>
      <c r="H256" s="107" t="s">
        <v>48</v>
      </c>
      <c r="I256" s="107">
        <v>42794</v>
      </c>
      <c r="J256" s="107">
        <v>41718</v>
      </c>
      <c r="K256" s="53" t="s">
        <v>75</v>
      </c>
      <c r="L256" s="5" t="s">
        <v>420</v>
      </c>
      <c r="M256" s="382" t="s">
        <v>50</v>
      </c>
      <c r="N256" s="5" t="s">
        <v>558</v>
      </c>
      <c r="O256" s="5" t="s">
        <v>616</v>
      </c>
      <c r="P256" s="53" t="s">
        <v>94</v>
      </c>
      <c r="Q256" s="56" t="s">
        <v>72</v>
      </c>
      <c r="R256" s="121" t="s">
        <v>188</v>
      </c>
      <c r="S256" s="67" t="s">
        <v>189</v>
      </c>
      <c r="T256" s="127">
        <v>15.6</v>
      </c>
      <c r="U256" s="36">
        <v>5</v>
      </c>
      <c r="V256" s="128">
        <v>1463.05</v>
      </c>
      <c r="W256" s="5" t="s">
        <v>55</v>
      </c>
      <c r="X256" s="129">
        <v>341900</v>
      </c>
      <c r="Y256" s="53" t="s">
        <v>68</v>
      </c>
      <c r="Z256" s="53" t="s">
        <v>170</v>
      </c>
      <c r="AA256" s="5" t="s">
        <v>57</v>
      </c>
      <c r="AB256" s="34" t="s">
        <v>1816</v>
      </c>
      <c r="AC256" s="69" t="s">
        <v>1831</v>
      </c>
      <c r="AD256" s="5" t="s">
        <v>439</v>
      </c>
    </row>
    <row r="257" spans="2:64" s="25" customFormat="1" ht="137.25" customHeight="1" x14ac:dyDescent="0.25">
      <c r="B257" s="95">
        <v>152</v>
      </c>
      <c r="C257" s="53" t="s">
        <v>570</v>
      </c>
      <c r="D257" s="119" t="s">
        <v>571</v>
      </c>
      <c r="E257" s="28">
        <v>42881</v>
      </c>
      <c r="F257" s="28">
        <v>42948</v>
      </c>
      <c r="G257" s="107">
        <v>42752</v>
      </c>
      <c r="H257" s="107" t="s">
        <v>48</v>
      </c>
      <c r="I257" s="107">
        <v>42766</v>
      </c>
      <c r="J257" s="107">
        <v>41662</v>
      </c>
      <c r="K257" s="53" t="s">
        <v>75</v>
      </c>
      <c r="L257" s="5" t="s">
        <v>420</v>
      </c>
      <c r="M257" s="382" t="s">
        <v>50</v>
      </c>
      <c r="N257" s="5" t="s">
        <v>572</v>
      </c>
      <c r="O257" s="5" t="s">
        <v>619</v>
      </c>
      <c r="P257" s="53" t="s">
        <v>94</v>
      </c>
      <c r="Q257" s="56" t="s">
        <v>72</v>
      </c>
      <c r="R257" s="121" t="s">
        <v>188</v>
      </c>
      <c r="S257" s="67" t="s">
        <v>189</v>
      </c>
      <c r="T257" s="127">
        <v>13</v>
      </c>
      <c r="U257" s="36">
        <v>5</v>
      </c>
      <c r="V257" s="128">
        <v>1027.93</v>
      </c>
      <c r="W257" s="5" t="s">
        <v>55</v>
      </c>
      <c r="X257" s="129">
        <v>237900</v>
      </c>
      <c r="Y257" s="53" t="s">
        <v>68</v>
      </c>
      <c r="Z257" s="53" t="s">
        <v>170</v>
      </c>
      <c r="AA257" s="5" t="s">
        <v>57</v>
      </c>
      <c r="AB257" s="34" t="s">
        <v>1816</v>
      </c>
      <c r="AC257" s="69" t="s">
        <v>1831</v>
      </c>
      <c r="AD257" s="5" t="s">
        <v>573</v>
      </c>
    </row>
    <row r="258" spans="2:64" s="25" customFormat="1" ht="137.25" customHeight="1" x14ac:dyDescent="0.25">
      <c r="B258" s="95">
        <v>153</v>
      </c>
      <c r="C258" s="53" t="s">
        <v>585</v>
      </c>
      <c r="D258" s="119" t="s">
        <v>586</v>
      </c>
      <c r="E258" s="28">
        <v>42888</v>
      </c>
      <c r="F258" s="28">
        <v>42948</v>
      </c>
      <c r="G258" s="107">
        <v>42823</v>
      </c>
      <c r="H258" s="107" t="s">
        <v>48</v>
      </c>
      <c r="I258" s="107">
        <v>42766</v>
      </c>
      <c r="J258" s="107">
        <v>41662</v>
      </c>
      <c r="K258" s="53" t="s">
        <v>75</v>
      </c>
      <c r="L258" s="5" t="s">
        <v>420</v>
      </c>
      <c r="M258" s="382" t="s">
        <v>50</v>
      </c>
      <c r="N258" s="5" t="s">
        <v>587</v>
      </c>
      <c r="O258" s="5" t="s">
        <v>1134</v>
      </c>
      <c r="P258" s="53" t="s">
        <v>94</v>
      </c>
      <c r="Q258" s="56" t="s">
        <v>269</v>
      </c>
      <c r="R258" s="121" t="s">
        <v>188</v>
      </c>
      <c r="S258" s="67" t="s">
        <v>189</v>
      </c>
      <c r="T258" s="127">
        <v>16</v>
      </c>
      <c r="U258" s="36">
        <v>5</v>
      </c>
      <c r="V258" s="128">
        <v>1132.92</v>
      </c>
      <c r="W258" s="5" t="s">
        <v>55</v>
      </c>
      <c r="X258" s="129">
        <v>262200</v>
      </c>
      <c r="Y258" s="53" t="s">
        <v>68</v>
      </c>
      <c r="Z258" s="53" t="s">
        <v>170</v>
      </c>
      <c r="AA258" s="5" t="s">
        <v>57</v>
      </c>
      <c r="AB258" s="34" t="s">
        <v>1816</v>
      </c>
      <c r="AC258" s="69" t="s">
        <v>1831</v>
      </c>
      <c r="AD258" s="5" t="s">
        <v>573</v>
      </c>
    </row>
    <row r="259" spans="2:64" s="25" customFormat="1" ht="89.25" customHeight="1" x14ac:dyDescent="0.25">
      <c r="B259" s="95">
        <v>154</v>
      </c>
      <c r="C259" s="53" t="s">
        <v>607</v>
      </c>
      <c r="D259" s="119" t="s">
        <v>608</v>
      </c>
      <c r="E259" s="28">
        <v>42895</v>
      </c>
      <c r="F259" s="28">
        <v>42948</v>
      </c>
      <c r="G259" s="107">
        <v>42836</v>
      </c>
      <c r="H259" s="107" t="s">
        <v>48</v>
      </c>
      <c r="I259" s="107">
        <v>42825</v>
      </c>
      <c r="J259" s="120" t="s">
        <v>48</v>
      </c>
      <c r="K259" s="53" t="s">
        <v>75</v>
      </c>
      <c r="L259" s="5" t="s">
        <v>420</v>
      </c>
      <c r="M259" s="382" t="s">
        <v>50</v>
      </c>
      <c r="N259" s="5" t="s">
        <v>609</v>
      </c>
      <c r="O259" s="5" t="s">
        <v>623</v>
      </c>
      <c r="P259" s="53" t="s">
        <v>94</v>
      </c>
      <c r="Q259" s="56" t="s">
        <v>269</v>
      </c>
      <c r="R259" s="121" t="s">
        <v>188</v>
      </c>
      <c r="S259" s="67" t="s">
        <v>189</v>
      </c>
      <c r="T259" s="127">
        <v>15</v>
      </c>
      <c r="U259" s="36">
        <v>5</v>
      </c>
      <c r="V259" s="128">
        <v>1537.46</v>
      </c>
      <c r="W259" s="5" t="s">
        <v>55</v>
      </c>
      <c r="X259" s="129">
        <v>365700</v>
      </c>
      <c r="Y259" s="53" t="s">
        <v>68</v>
      </c>
      <c r="Z259" s="53" t="s">
        <v>170</v>
      </c>
      <c r="AA259" s="5" t="s">
        <v>57</v>
      </c>
      <c r="AB259" s="34" t="s">
        <v>1816</v>
      </c>
      <c r="AC259" s="69" t="s">
        <v>1831</v>
      </c>
      <c r="AD259" s="5" t="s">
        <v>439</v>
      </c>
    </row>
    <row r="260" spans="2:64" s="25" customFormat="1" ht="89.25" customHeight="1" x14ac:dyDescent="0.25">
      <c r="B260" s="95">
        <v>155</v>
      </c>
      <c r="C260" s="53" t="s">
        <v>635</v>
      </c>
      <c r="D260" s="119" t="s">
        <v>636</v>
      </c>
      <c r="E260" s="28">
        <v>42927</v>
      </c>
      <c r="F260" s="28">
        <v>42948</v>
      </c>
      <c r="G260" s="107">
        <v>42781</v>
      </c>
      <c r="H260" s="107" t="s">
        <v>48</v>
      </c>
      <c r="I260" s="107">
        <v>42794</v>
      </c>
      <c r="J260" s="66">
        <v>41701</v>
      </c>
      <c r="K260" s="53" t="s">
        <v>75</v>
      </c>
      <c r="L260" s="5" t="s">
        <v>169</v>
      </c>
      <c r="M260" s="382" t="s">
        <v>50</v>
      </c>
      <c r="N260" s="5" t="s">
        <v>637</v>
      </c>
      <c r="O260" s="5" t="s">
        <v>664</v>
      </c>
      <c r="P260" s="53" t="s">
        <v>235</v>
      </c>
      <c r="Q260" s="5" t="s">
        <v>632</v>
      </c>
      <c r="R260" s="126" t="s">
        <v>638</v>
      </c>
      <c r="S260" s="5" t="s">
        <v>639</v>
      </c>
      <c r="T260" s="127">
        <v>16.3</v>
      </c>
      <c r="U260" s="36">
        <v>7</v>
      </c>
      <c r="V260" s="117">
        <v>1897.05</v>
      </c>
      <c r="W260" s="5" t="s">
        <v>55</v>
      </c>
      <c r="X260" s="117">
        <v>310760</v>
      </c>
      <c r="Y260" s="53" t="s">
        <v>68</v>
      </c>
      <c r="Z260" s="69" t="s">
        <v>170</v>
      </c>
      <c r="AA260" s="53" t="s">
        <v>57</v>
      </c>
      <c r="AB260" s="34" t="s">
        <v>1816</v>
      </c>
      <c r="AC260" s="69" t="s">
        <v>1831</v>
      </c>
      <c r="AD260" s="5"/>
    </row>
    <row r="261" spans="2:64" s="25" customFormat="1" ht="135.75" customHeight="1" x14ac:dyDescent="0.25">
      <c r="B261" s="95">
        <v>156</v>
      </c>
      <c r="C261" s="34" t="s">
        <v>959</v>
      </c>
      <c r="D261" s="139" t="s">
        <v>960</v>
      </c>
      <c r="E261" s="28">
        <v>42927</v>
      </c>
      <c r="F261" s="28">
        <v>42948</v>
      </c>
      <c r="G261" s="120">
        <v>42888</v>
      </c>
      <c r="H261" s="120" t="s">
        <v>48</v>
      </c>
      <c r="I261" s="28">
        <v>42855</v>
      </c>
      <c r="J261" s="120">
        <v>41766</v>
      </c>
      <c r="K261" s="53" t="s">
        <v>75</v>
      </c>
      <c r="L261" s="73" t="s">
        <v>453</v>
      </c>
      <c r="M261" s="383" t="s">
        <v>473</v>
      </c>
      <c r="N261" s="53" t="s">
        <v>961</v>
      </c>
      <c r="O261" s="73" t="s">
        <v>1172</v>
      </c>
      <c r="P261" s="53" t="s">
        <v>101</v>
      </c>
      <c r="Q261" s="53" t="s">
        <v>962</v>
      </c>
      <c r="R261" s="209">
        <v>19</v>
      </c>
      <c r="S261" s="73" t="s">
        <v>963</v>
      </c>
      <c r="T261" s="142">
        <v>225.8</v>
      </c>
      <c r="U261" s="137">
        <v>7</v>
      </c>
      <c r="V261" s="191">
        <v>30775.97</v>
      </c>
      <c r="W261" s="73" t="s">
        <v>55</v>
      </c>
      <c r="X261" s="192">
        <v>5275880</v>
      </c>
      <c r="Y261" s="53" t="s">
        <v>68</v>
      </c>
      <c r="Z261" s="53" t="s">
        <v>170</v>
      </c>
      <c r="AA261" s="53" t="s">
        <v>57</v>
      </c>
      <c r="AB261" s="34" t="s">
        <v>1816</v>
      </c>
      <c r="AC261" s="69" t="s">
        <v>1831</v>
      </c>
      <c r="AD261" s="175"/>
    </row>
    <row r="262" spans="2:64" s="25" customFormat="1" ht="135.75" customHeight="1" x14ac:dyDescent="0.25">
      <c r="B262" s="95">
        <v>157</v>
      </c>
      <c r="C262" s="53" t="s">
        <v>232</v>
      </c>
      <c r="D262" s="119" t="s">
        <v>233</v>
      </c>
      <c r="E262" s="28">
        <v>42919</v>
      </c>
      <c r="F262" s="28">
        <v>42948</v>
      </c>
      <c r="G262" s="107">
        <v>42885</v>
      </c>
      <c r="H262" s="107" t="s">
        <v>48</v>
      </c>
      <c r="I262" s="107">
        <v>42766</v>
      </c>
      <c r="J262" s="107">
        <v>41683</v>
      </c>
      <c r="K262" s="53" t="s">
        <v>75</v>
      </c>
      <c r="L262" s="68" t="s">
        <v>204</v>
      </c>
      <c r="M262" s="382" t="s">
        <v>50</v>
      </c>
      <c r="N262" s="5" t="s">
        <v>234</v>
      </c>
      <c r="O262" s="5" t="s">
        <v>1132</v>
      </c>
      <c r="P262" s="53" t="s">
        <v>235</v>
      </c>
      <c r="Q262" s="56" t="s">
        <v>72</v>
      </c>
      <c r="R262" s="126" t="s">
        <v>236</v>
      </c>
      <c r="S262" s="5" t="s">
        <v>237</v>
      </c>
      <c r="T262" s="127">
        <v>15.9</v>
      </c>
      <c r="U262" s="36">
        <v>8</v>
      </c>
      <c r="V262" s="128">
        <v>2213.79</v>
      </c>
      <c r="W262" s="5" t="s">
        <v>55</v>
      </c>
      <c r="X262" s="129">
        <v>320220</v>
      </c>
      <c r="Y262" s="53" t="s">
        <v>68</v>
      </c>
      <c r="Z262" s="56" t="s">
        <v>170</v>
      </c>
      <c r="AA262" s="57" t="s">
        <v>57</v>
      </c>
      <c r="AB262" s="34" t="s">
        <v>1816</v>
      </c>
      <c r="AC262" s="69" t="s">
        <v>1831</v>
      </c>
      <c r="AD262" s="5"/>
    </row>
    <row r="263" spans="2:64" s="25" customFormat="1" ht="102" customHeight="1" x14ac:dyDescent="0.25">
      <c r="B263" s="95">
        <v>158</v>
      </c>
      <c r="C263" s="53" t="s">
        <v>354</v>
      </c>
      <c r="D263" s="119" t="s">
        <v>355</v>
      </c>
      <c r="E263" s="28">
        <v>42908</v>
      </c>
      <c r="F263" s="28">
        <v>42948</v>
      </c>
      <c r="G263" s="107">
        <v>42815</v>
      </c>
      <c r="H263" s="107" t="s">
        <v>48</v>
      </c>
      <c r="I263" s="107">
        <v>42855</v>
      </c>
      <c r="J263" s="107">
        <v>42062</v>
      </c>
      <c r="K263" s="53" t="s">
        <v>75</v>
      </c>
      <c r="L263" s="5" t="s">
        <v>328</v>
      </c>
      <c r="M263" s="382" t="s">
        <v>50</v>
      </c>
      <c r="N263" s="5" t="s">
        <v>356</v>
      </c>
      <c r="O263" s="5" t="s">
        <v>357</v>
      </c>
      <c r="P263" s="53" t="s">
        <v>101</v>
      </c>
      <c r="Q263" s="56" t="s">
        <v>72</v>
      </c>
      <c r="R263" s="126" t="s">
        <v>341</v>
      </c>
      <c r="S263" s="5" t="s">
        <v>342</v>
      </c>
      <c r="T263" s="127">
        <v>95</v>
      </c>
      <c r="U263" s="36">
        <v>8</v>
      </c>
      <c r="V263" s="128">
        <v>8569.98</v>
      </c>
      <c r="W263" s="5" t="s">
        <v>55</v>
      </c>
      <c r="X263" s="129">
        <v>1269000</v>
      </c>
      <c r="Y263" s="53" t="s">
        <v>68</v>
      </c>
      <c r="Z263" s="69" t="s">
        <v>56</v>
      </c>
      <c r="AA263" s="5" t="s">
        <v>57</v>
      </c>
      <c r="AB263" s="34" t="s">
        <v>1816</v>
      </c>
      <c r="AC263" s="69" t="s">
        <v>1831</v>
      </c>
      <c r="AD263" s="5"/>
    </row>
    <row r="264" spans="2:64" s="25" customFormat="1" ht="102" customHeight="1" x14ac:dyDescent="0.25">
      <c r="B264" s="95">
        <v>159</v>
      </c>
      <c r="C264" s="53" t="s">
        <v>536</v>
      </c>
      <c r="D264" s="119" t="s">
        <v>537</v>
      </c>
      <c r="E264" s="28">
        <v>42934</v>
      </c>
      <c r="F264" s="28">
        <v>42948</v>
      </c>
      <c r="G264" s="107">
        <v>42845</v>
      </c>
      <c r="H264" s="107" t="s">
        <v>48</v>
      </c>
      <c r="I264" s="107">
        <v>42825</v>
      </c>
      <c r="J264" s="107">
        <v>41704</v>
      </c>
      <c r="K264" s="53" t="s">
        <v>75</v>
      </c>
      <c r="L264" s="5" t="s">
        <v>420</v>
      </c>
      <c r="M264" s="382" t="s">
        <v>50</v>
      </c>
      <c r="N264" s="5" t="s">
        <v>538</v>
      </c>
      <c r="O264" s="5" t="s">
        <v>619</v>
      </c>
      <c r="P264" s="53" t="s">
        <v>94</v>
      </c>
      <c r="Q264" s="56" t="s">
        <v>72</v>
      </c>
      <c r="R264" s="126" t="s">
        <v>539</v>
      </c>
      <c r="S264" s="5" t="s">
        <v>540</v>
      </c>
      <c r="T264" s="127">
        <v>129.30000000000001</v>
      </c>
      <c r="U264" s="36">
        <v>8</v>
      </c>
      <c r="V264" s="128">
        <v>16757.39</v>
      </c>
      <c r="W264" s="5" t="s">
        <v>55</v>
      </c>
      <c r="X264" s="129">
        <v>2459500</v>
      </c>
      <c r="Y264" s="53" t="s">
        <v>68</v>
      </c>
      <c r="Z264" s="53" t="s">
        <v>170</v>
      </c>
      <c r="AA264" s="5" t="s">
        <v>57</v>
      </c>
      <c r="AB264" s="34" t="s">
        <v>1816</v>
      </c>
      <c r="AC264" s="69" t="s">
        <v>1831</v>
      </c>
      <c r="AD264" s="5"/>
    </row>
    <row r="265" spans="2:64" s="25" customFormat="1" ht="102" customHeight="1" x14ac:dyDescent="0.25">
      <c r="B265" s="95">
        <v>160</v>
      </c>
      <c r="C265" s="34" t="s">
        <v>979</v>
      </c>
      <c r="D265" s="139" t="s">
        <v>980</v>
      </c>
      <c r="E265" s="28">
        <v>42929</v>
      </c>
      <c r="F265" s="28">
        <v>42948</v>
      </c>
      <c r="G265" s="28">
        <v>42895</v>
      </c>
      <c r="H265" s="28" t="s">
        <v>48</v>
      </c>
      <c r="I265" s="28">
        <v>42766</v>
      </c>
      <c r="J265" s="28">
        <v>41809</v>
      </c>
      <c r="K265" s="53" t="s">
        <v>75</v>
      </c>
      <c r="L265" s="73" t="s">
        <v>453</v>
      </c>
      <c r="M265" s="383" t="s">
        <v>473</v>
      </c>
      <c r="N265" s="56" t="s">
        <v>981</v>
      </c>
      <c r="O265" s="56" t="s">
        <v>982</v>
      </c>
      <c r="P265" s="53" t="s">
        <v>101</v>
      </c>
      <c r="Q265" s="56" t="s">
        <v>269</v>
      </c>
      <c r="R265" s="210" t="s">
        <v>236</v>
      </c>
      <c r="S265" s="53" t="s">
        <v>983</v>
      </c>
      <c r="T265" s="142">
        <v>95.1</v>
      </c>
      <c r="U265" s="137">
        <v>8</v>
      </c>
      <c r="V265" s="143">
        <v>8820</v>
      </c>
      <c r="W265" s="53" t="s">
        <v>55</v>
      </c>
      <c r="X265" s="117">
        <v>1323000</v>
      </c>
      <c r="Y265" s="53" t="s">
        <v>68</v>
      </c>
      <c r="Z265" s="53" t="s">
        <v>170</v>
      </c>
      <c r="AA265" s="53" t="s">
        <v>57</v>
      </c>
      <c r="AB265" s="34" t="s">
        <v>1816</v>
      </c>
      <c r="AC265" s="69" t="s">
        <v>1831</v>
      </c>
      <c r="AD265" s="175"/>
    </row>
    <row r="266" spans="2:64" s="25" customFormat="1" ht="102" customHeight="1" x14ac:dyDescent="0.25">
      <c r="B266" s="95">
        <v>161</v>
      </c>
      <c r="C266" s="34" t="s">
        <v>1059</v>
      </c>
      <c r="D266" s="139" t="s">
        <v>1060</v>
      </c>
      <c r="E266" s="28">
        <v>42934</v>
      </c>
      <c r="F266" s="28">
        <v>42948</v>
      </c>
      <c r="G266" s="28">
        <v>42913</v>
      </c>
      <c r="H266" s="28" t="s">
        <v>48</v>
      </c>
      <c r="I266" s="28">
        <v>42886</v>
      </c>
      <c r="J266" s="28">
        <v>41911</v>
      </c>
      <c r="K266" s="53" t="s">
        <v>75</v>
      </c>
      <c r="L266" s="73" t="s">
        <v>453</v>
      </c>
      <c r="M266" s="383" t="s">
        <v>473</v>
      </c>
      <c r="N266" s="56" t="s">
        <v>1061</v>
      </c>
      <c r="O266" s="56" t="s">
        <v>1062</v>
      </c>
      <c r="P266" s="53" t="s">
        <v>101</v>
      </c>
      <c r="Q266" s="56" t="s">
        <v>269</v>
      </c>
      <c r="R266" s="210" t="s">
        <v>236</v>
      </c>
      <c r="S266" s="53" t="s">
        <v>983</v>
      </c>
      <c r="T266" s="142">
        <v>196.3</v>
      </c>
      <c r="U266" s="147">
        <v>8</v>
      </c>
      <c r="V266" s="143">
        <v>14296.2</v>
      </c>
      <c r="W266" s="73" t="s">
        <v>55</v>
      </c>
      <c r="X266" s="192">
        <v>2144430</v>
      </c>
      <c r="Y266" s="53" t="s">
        <v>68</v>
      </c>
      <c r="Z266" s="53" t="s">
        <v>170</v>
      </c>
      <c r="AA266" s="53" t="s">
        <v>57</v>
      </c>
      <c r="AB266" s="34" t="s">
        <v>1816</v>
      </c>
      <c r="AC266" s="69" t="s">
        <v>1831</v>
      </c>
      <c r="AD266" s="175"/>
    </row>
    <row r="267" spans="2:64" s="25" customFormat="1" ht="89.25" customHeight="1" x14ac:dyDescent="0.25">
      <c r="B267" s="95">
        <v>162</v>
      </c>
      <c r="C267" s="53" t="s">
        <v>647</v>
      </c>
      <c r="D267" s="119" t="s">
        <v>648</v>
      </c>
      <c r="E267" s="28">
        <v>42934</v>
      </c>
      <c r="F267" s="28">
        <v>42948</v>
      </c>
      <c r="G267" s="107">
        <v>42830</v>
      </c>
      <c r="H267" s="107" t="s">
        <v>48</v>
      </c>
      <c r="I267" s="107">
        <v>42825</v>
      </c>
      <c r="J267" s="66">
        <v>41739</v>
      </c>
      <c r="K267" s="53" t="s">
        <v>75</v>
      </c>
      <c r="L267" s="5" t="s">
        <v>169</v>
      </c>
      <c r="M267" s="382" t="s">
        <v>642</v>
      </c>
      <c r="N267" s="5" t="s">
        <v>649</v>
      </c>
      <c r="O267" s="5" t="s">
        <v>666</v>
      </c>
      <c r="P267" s="53" t="s">
        <v>241</v>
      </c>
      <c r="Q267" s="5" t="s">
        <v>632</v>
      </c>
      <c r="R267" s="126" t="s">
        <v>680</v>
      </c>
      <c r="S267" s="5" t="s">
        <v>646</v>
      </c>
      <c r="T267" s="127">
        <v>30</v>
      </c>
      <c r="U267" s="36">
        <v>10</v>
      </c>
      <c r="V267" s="117">
        <v>5722.8</v>
      </c>
      <c r="W267" s="5" t="s">
        <v>55</v>
      </c>
      <c r="X267" s="117">
        <v>680610</v>
      </c>
      <c r="Y267" s="53" t="s">
        <v>68</v>
      </c>
      <c r="Z267" s="69" t="s">
        <v>170</v>
      </c>
      <c r="AA267" s="53" t="s">
        <v>57</v>
      </c>
      <c r="AB267" s="34" t="s">
        <v>1816</v>
      </c>
      <c r="AC267" s="69" t="s">
        <v>1831</v>
      </c>
      <c r="AD267" s="5"/>
    </row>
    <row r="268" spans="2:64" ht="89.25" customHeight="1" x14ac:dyDescent="0.25">
      <c r="B268" s="95">
        <v>163</v>
      </c>
      <c r="C268" s="53" t="s">
        <v>650</v>
      </c>
      <c r="D268" s="119" t="s">
        <v>651</v>
      </c>
      <c r="E268" s="28">
        <v>42934</v>
      </c>
      <c r="F268" s="28">
        <v>42948</v>
      </c>
      <c r="G268" s="107">
        <v>42820</v>
      </c>
      <c r="H268" s="107" t="s">
        <v>48</v>
      </c>
      <c r="I268" s="107">
        <v>42794</v>
      </c>
      <c r="J268" s="66">
        <v>41736</v>
      </c>
      <c r="K268" s="53" t="s">
        <v>75</v>
      </c>
      <c r="L268" s="5" t="s">
        <v>169</v>
      </c>
      <c r="M268" s="382" t="s">
        <v>652</v>
      </c>
      <c r="N268" s="5" t="s">
        <v>653</v>
      </c>
      <c r="O268" s="5" t="s">
        <v>667</v>
      </c>
      <c r="P268" s="53" t="s">
        <v>644</v>
      </c>
      <c r="Q268" s="5" t="s">
        <v>645</v>
      </c>
      <c r="R268" s="126" t="s">
        <v>680</v>
      </c>
      <c r="S268" s="5" t="s">
        <v>654</v>
      </c>
      <c r="T268" s="127">
        <v>130</v>
      </c>
      <c r="U268" s="36">
        <v>10</v>
      </c>
      <c r="V268" s="117">
        <v>18360.71</v>
      </c>
      <c r="W268" s="5" t="s">
        <v>55</v>
      </c>
      <c r="X268" s="117">
        <v>2145360</v>
      </c>
      <c r="Y268" s="53" t="s">
        <v>68</v>
      </c>
      <c r="Z268" s="69" t="s">
        <v>170</v>
      </c>
      <c r="AA268" s="53" t="s">
        <v>57</v>
      </c>
      <c r="AB268" s="34" t="s">
        <v>1816</v>
      </c>
      <c r="AC268" s="69" t="s">
        <v>1831</v>
      </c>
      <c r="AD268" s="5"/>
    </row>
    <row r="269" spans="2:64" ht="38.25" x14ac:dyDescent="0.25">
      <c r="B269" s="95">
        <v>164</v>
      </c>
      <c r="C269" s="53" t="s">
        <v>690</v>
      </c>
      <c r="D269" s="119" t="s">
        <v>691</v>
      </c>
      <c r="E269" s="28">
        <v>42928</v>
      </c>
      <c r="F269" s="28">
        <v>42948</v>
      </c>
      <c r="G269" s="107">
        <v>42586</v>
      </c>
      <c r="H269" s="107" t="s">
        <v>48</v>
      </c>
      <c r="I269" s="107">
        <v>42766</v>
      </c>
      <c r="J269" s="107">
        <v>41544</v>
      </c>
      <c r="K269" s="53" t="s">
        <v>75</v>
      </c>
      <c r="L269" s="202" t="s">
        <v>204</v>
      </c>
      <c r="M269" s="382" t="s">
        <v>205</v>
      </c>
      <c r="N269" s="5" t="s">
        <v>692</v>
      </c>
      <c r="O269" s="5" t="s">
        <v>693</v>
      </c>
      <c r="P269" s="53" t="s">
        <v>694</v>
      </c>
      <c r="Q269" s="174" t="s">
        <v>369</v>
      </c>
      <c r="R269" s="126" t="s">
        <v>695</v>
      </c>
      <c r="S269" s="5" t="s">
        <v>696</v>
      </c>
      <c r="T269" s="127">
        <v>49.01</v>
      </c>
      <c r="U269" s="36">
        <v>10</v>
      </c>
      <c r="V269" s="128">
        <v>531.09</v>
      </c>
      <c r="W269" s="5" t="s">
        <v>65</v>
      </c>
      <c r="X269" s="129">
        <v>1113030</v>
      </c>
      <c r="Y269" s="53" t="s">
        <v>68</v>
      </c>
      <c r="Z269" s="149" t="s">
        <v>170</v>
      </c>
      <c r="AA269" s="57" t="s">
        <v>413</v>
      </c>
      <c r="AB269" s="5" t="s">
        <v>1741</v>
      </c>
      <c r="AC269" s="69"/>
      <c r="AD269" s="56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</row>
    <row r="270" spans="2:64" s="109" customFormat="1" ht="38.25" x14ac:dyDescent="0.2">
      <c r="B270" s="95">
        <v>165</v>
      </c>
      <c r="C270" s="53" t="s">
        <v>697</v>
      </c>
      <c r="D270" s="119" t="s">
        <v>698</v>
      </c>
      <c r="E270" s="28">
        <v>42928</v>
      </c>
      <c r="F270" s="28">
        <v>42948</v>
      </c>
      <c r="G270" s="107">
        <v>42569</v>
      </c>
      <c r="H270" s="107" t="s">
        <v>48</v>
      </c>
      <c r="I270" s="107">
        <v>42794</v>
      </c>
      <c r="J270" s="107">
        <v>40900</v>
      </c>
      <c r="K270" s="53" t="s">
        <v>75</v>
      </c>
      <c r="L270" s="202" t="s">
        <v>204</v>
      </c>
      <c r="M270" s="382" t="s">
        <v>205</v>
      </c>
      <c r="N270" s="5" t="s">
        <v>705</v>
      </c>
      <c r="O270" s="5" t="s">
        <v>699</v>
      </c>
      <c r="P270" s="53" t="s">
        <v>700</v>
      </c>
      <c r="Q270" s="5" t="s">
        <v>369</v>
      </c>
      <c r="R270" s="126" t="s">
        <v>695</v>
      </c>
      <c r="S270" s="5" t="s">
        <v>696</v>
      </c>
      <c r="T270" s="127">
        <v>50.5</v>
      </c>
      <c r="U270" s="36">
        <v>10</v>
      </c>
      <c r="V270" s="128">
        <v>988.74</v>
      </c>
      <c r="W270" s="5" t="s">
        <v>65</v>
      </c>
      <c r="X270" s="129">
        <v>1036230</v>
      </c>
      <c r="Y270" s="53" t="s">
        <v>68</v>
      </c>
      <c r="Z270" s="149" t="s">
        <v>170</v>
      </c>
      <c r="AA270" s="57" t="s">
        <v>413</v>
      </c>
      <c r="AB270" s="5" t="s">
        <v>1741</v>
      </c>
      <c r="AC270" s="69"/>
      <c r="AD270" s="5"/>
      <c r="AE270" s="256"/>
      <c r="AF270" s="256"/>
      <c r="AG270" s="256"/>
      <c r="AH270" s="256"/>
      <c r="AI270" s="256"/>
      <c r="AJ270" s="256"/>
      <c r="AK270" s="256"/>
      <c r="AL270" s="256"/>
      <c r="AM270" s="256"/>
      <c r="AN270" s="256"/>
      <c r="AO270" s="256"/>
      <c r="AP270" s="256"/>
      <c r="AQ270" s="256"/>
      <c r="AR270" s="256"/>
      <c r="AS270" s="256"/>
      <c r="AT270" s="256"/>
      <c r="AU270" s="256"/>
      <c r="AV270" s="256"/>
      <c r="AW270" s="256"/>
      <c r="AX270" s="256"/>
      <c r="AY270" s="256"/>
      <c r="AZ270" s="256"/>
      <c r="BA270" s="256"/>
      <c r="BB270" s="256"/>
      <c r="BC270" s="256"/>
      <c r="BD270" s="256"/>
      <c r="BE270" s="256"/>
      <c r="BF270" s="256"/>
      <c r="BG270" s="256"/>
      <c r="BH270" s="256"/>
      <c r="BI270" s="256"/>
      <c r="BJ270" s="256"/>
      <c r="BK270" s="256"/>
      <c r="BL270" s="256"/>
    </row>
    <row r="271" spans="2:64" s="109" customFormat="1" ht="38.25" x14ac:dyDescent="0.2">
      <c r="B271" s="95">
        <v>166</v>
      </c>
      <c r="C271" s="53" t="s">
        <v>701</v>
      </c>
      <c r="D271" s="119" t="s">
        <v>702</v>
      </c>
      <c r="E271" s="28">
        <v>42928</v>
      </c>
      <c r="F271" s="28">
        <v>42948</v>
      </c>
      <c r="G271" s="107">
        <v>42586</v>
      </c>
      <c r="H271" s="107" t="s">
        <v>48</v>
      </c>
      <c r="I271" s="107">
        <v>42794</v>
      </c>
      <c r="J271" s="107">
        <v>41540</v>
      </c>
      <c r="K271" s="53" t="s">
        <v>75</v>
      </c>
      <c r="L271" s="202" t="s">
        <v>204</v>
      </c>
      <c r="M271" s="382" t="s">
        <v>205</v>
      </c>
      <c r="N271" s="5" t="s">
        <v>703</v>
      </c>
      <c r="O271" s="5" t="s">
        <v>1178</v>
      </c>
      <c r="P271" s="53" t="s">
        <v>704</v>
      </c>
      <c r="Q271" s="56" t="s">
        <v>72</v>
      </c>
      <c r="R271" s="126" t="s">
        <v>695</v>
      </c>
      <c r="S271" s="5" t="s">
        <v>696</v>
      </c>
      <c r="T271" s="127">
        <v>38.1</v>
      </c>
      <c r="U271" s="36">
        <v>10</v>
      </c>
      <c r="V271" s="128">
        <v>382.68</v>
      </c>
      <c r="W271" s="5" t="s">
        <v>65</v>
      </c>
      <c r="X271" s="129">
        <v>1202810</v>
      </c>
      <c r="Y271" s="53" t="s">
        <v>68</v>
      </c>
      <c r="Z271" s="149" t="s">
        <v>170</v>
      </c>
      <c r="AA271" s="57" t="s">
        <v>413</v>
      </c>
      <c r="AB271" s="5" t="s">
        <v>1741</v>
      </c>
      <c r="AC271" s="69"/>
      <c r="AD271" s="5"/>
      <c r="AE271" s="256"/>
      <c r="AF271" s="256"/>
      <c r="AG271" s="256"/>
      <c r="AH271" s="256"/>
      <c r="AI271" s="256"/>
      <c r="AJ271" s="256"/>
      <c r="AK271" s="256"/>
      <c r="AL271" s="256"/>
      <c r="AM271" s="256"/>
      <c r="AN271" s="256"/>
      <c r="AO271" s="256"/>
      <c r="AP271" s="256"/>
      <c r="AQ271" s="256"/>
      <c r="AR271" s="256"/>
      <c r="AS271" s="256"/>
      <c r="AT271" s="256"/>
      <c r="AU271" s="256"/>
      <c r="AV271" s="256"/>
      <c r="AW271" s="256"/>
      <c r="AX271" s="256"/>
      <c r="AY271" s="256"/>
      <c r="AZ271" s="256"/>
      <c r="BA271" s="256"/>
      <c r="BB271" s="256"/>
      <c r="BC271" s="256"/>
      <c r="BD271" s="256"/>
      <c r="BE271" s="256"/>
      <c r="BF271" s="256"/>
      <c r="BG271" s="256"/>
      <c r="BH271" s="256"/>
      <c r="BI271" s="256"/>
      <c r="BJ271" s="256"/>
      <c r="BK271" s="256"/>
      <c r="BL271" s="256"/>
    </row>
    <row r="272" spans="2:64" s="109" customFormat="1" ht="120" x14ac:dyDescent="0.2">
      <c r="B272" s="95">
        <v>167</v>
      </c>
      <c r="C272" s="102" t="s">
        <v>706</v>
      </c>
      <c r="D272" s="211" t="s">
        <v>707</v>
      </c>
      <c r="E272" s="28">
        <v>42929</v>
      </c>
      <c r="F272" s="28">
        <v>42948</v>
      </c>
      <c r="G272" s="212">
        <v>42681</v>
      </c>
      <c r="H272" s="212" t="s">
        <v>48</v>
      </c>
      <c r="I272" s="212">
        <v>42794</v>
      </c>
      <c r="J272" s="212">
        <v>41641</v>
      </c>
      <c r="K272" s="53" t="s">
        <v>75</v>
      </c>
      <c r="L272" s="213" t="s">
        <v>290</v>
      </c>
      <c r="M272" s="390" t="s">
        <v>708</v>
      </c>
      <c r="N272" s="102" t="s">
        <v>709</v>
      </c>
      <c r="O272" s="102" t="s">
        <v>710</v>
      </c>
      <c r="P272" s="214" t="s">
        <v>711</v>
      </c>
      <c r="Q272" s="56" t="s">
        <v>301</v>
      </c>
      <c r="R272" s="29" t="s">
        <v>695</v>
      </c>
      <c r="S272" s="102" t="s">
        <v>696</v>
      </c>
      <c r="T272" s="215">
        <v>43.2</v>
      </c>
      <c r="U272" s="216">
        <v>10</v>
      </c>
      <c r="V272" s="217">
        <v>3377.18</v>
      </c>
      <c r="W272" s="218" t="s">
        <v>65</v>
      </c>
      <c r="X272" s="219">
        <v>737000</v>
      </c>
      <c r="Y272" s="53" t="s">
        <v>68</v>
      </c>
      <c r="Z272" s="102" t="s">
        <v>56</v>
      </c>
      <c r="AA272" s="220" t="s">
        <v>291</v>
      </c>
      <c r="AB272" s="34" t="s">
        <v>1816</v>
      </c>
      <c r="AC272" s="69" t="s">
        <v>1831</v>
      </c>
      <c r="AD272" s="126" t="s">
        <v>292</v>
      </c>
      <c r="AE272" s="256"/>
      <c r="AF272" s="256"/>
      <c r="AG272" s="256"/>
      <c r="AH272" s="256"/>
      <c r="AI272" s="256"/>
      <c r="AJ272" s="256"/>
      <c r="AK272" s="256"/>
      <c r="AL272" s="256"/>
      <c r="AM272" s="256"/>
      <c r="AN272" s="256"/>
      <c r="AO272" s="256"/>
      <c r="AP272" s="256"/>
      <c r="AQ272" s="256"/>
      <c r="AR272" s="256"/>
      <c r="AS272" s="256"/>
      <c r="AT272" s="256"/>
      <c r="AU272" s="256"/>
      <c r="AV272" s="256"/>
      <c r="AW272" s="256"/>
      <c r="AX272" s="256"/>
      <c r="AY272" s="256"/>
      <c r="AZ272" s="256"/>
      <c r="BA272" s="256"/>
      <c r="BB272" s="256"/>
      <c r="BC272" s="256"/>
      <c r="BD272" s="256"/>
      <c r="BE272" s="256"/>
      <c r="BF272" s="256"/>
      <c r="BG272" s="256"/>
      <c r="BH272" s="256"/>
      <c r="BI272" s="256"/>
      <c r="BJ272" s="256"/>
      <c r="BK272" s="256"/>
      <c r="BL272" s="256"/>
    </row>
    <row r="273" spans="2:64" s="109" customFormat="1" ht="89.25" customHeight="1" x14ac:dyDescent="0.2">
      <c r="B273" s="95">
        <v>168</v>
      </c>
      <c r="C273" s="53" t="s">
        <v>736</v>
      </c>
      <c r="D273" s="119" t="s">
        <v>737</v>
      </c>
      <c r="E273" s="28">
        <v>42929</v>
      </c>
      <c r="F273" s="28">
        <v>42948</v>
      </c>
      <c r="G273" s="35">
        <v>42849</v>
      </c>
      <c r="H273" s="35" t="s">
        <v>48</v>
      </c>
      <c r="I273" s="35">
        <v>42825</v>
      </c>
      <c r="J273" s="66">
        <v>41739</v>
      </c>
      <c r="K273" s="53" t="s">
        <v>75</v>
      </c>
      <c r="L273" s="124" t="s">
        <v>49</v>
      </c>
      <c r="M273" s="384" t="s">
        <v>738</v>
      </c>
      <c r="N273" s="56" t="s">
        <v>739</v>
      </c>
      <c r="O273" s="56" t="s">
        <v>740</v>
      </c>
      <c r="P273" s="56" t="s">
        <v>241</v>
      </c>
      <c r="Q273" s="5" t="s">
        <v>369</v>
      </c>
      <c r="R273" s="126" t="s">
        <v>680</v>
      </c>
      <c r="S273" s="5" t="s">
        <v>646</v>
      </c>
      <c r="T273" s="122">
        <v>32.700000000000003</v>
      </c>
      <c r="U273" s="114">
        <v>10</v>
      </c>
      <c r="V273" s="118">
        <v>6436.89</v>
      </c>
      <c r="W273" s="56" t="s">
        <v>55</v>
      </c>
      <c r="X273" s="125">
        <v>755800</v>
      </c>
      <c r="Y273" s="53" t="s">
        <v>68</v>
      </c>
      <c r="Z273" s="56" t="s">
        <v>56</v>
      </c>
      <c r="AA273" s="56" t="s">
        <v>57</v>
      </c>
      <c r="AB273" s="34" t="s">
        <v>1816</v>
      </c>
      <c r="AC273" s="69" t="s">
        <v>1831</v>
      </c>
      <c r="AD273" s="5"/>
    </row>
    <row r="274" spans="2:64" s="109" customFormat="1" ht="102" x14ac:dyDescent="0.2">
      <c r="B274" s="95">
        <v>169</v>
      </c>
      <c r="C274" s="34" t="s">
        <v>836</v>
      </c>
      <c r="D274" s="119" t="s">
        <v>837</v>
      </c>
      <c r="E274" s="28">
        <v>42927</v>
      </c>
      <c r="F274" s="28">
        <v>42948</v>
      </c>
      <c r="G274" s="28" t="s">
        <v>48</v>
      </c>
      <c r="H274" s="34" t="s">
        <v>48</v>
      </c>
      <c r="I274" s="35">
        <v>42855</v>
      </c>
      <c r="J274" s="35">
        <v>41744</v>
      </c>
      <c r="K274" s="53" t="s">
        <v>75</v>
      </c>
      <c r="L274" s="56" t="s">
        <v>802</v>
      </c>
      <c r="M274" s="384" t="s">
        <v>806</v>
      </c>
      <c r="N274" s="56" t="s">
        <v>1125</v>
      </c>
      <c r="O274" s="56" t="s">
        <v>808</v>
      </c>
      <c r="P274" s="56" t="s">
        <v>839</v>
      </c>
      <c r="Q274" s="5" t="s">
        <v>369</v>
      </c>
      <c r="R274" s="5">
        <v>14</v>
      </c>
      <c r="S274" s="5" t="s">
        <v>696</v>
      </c>
      <c r="T274" s="122">
        <v>50.2</v>
      </c>
      <c r="U274" s="56">
        <v>10</v>
      </c>
      <c r="V274" s="186">
        <v>2855.42</v>
      </c>
      <c r="W274" s="56" t="s">
        <v>65</v>
      </c>
      <c r="X274" s="123">
        <v>1557700</v>
      </c>
      <c r="Y274" s="53" t="s">
        <v>68</v>
      </c>
      <c r="Z274" s="56" t="s">
        <v>830</v>
      </c>
      <c r="AA274" s="56" t="s">
        <v>57</v>
      </c>
      <c r="AB274" s="34" t="s">
        <v>1816</v>
      </c>
      <c r="AC274" s="69" t="s">
        <v>1831</v>
      </c>
      <c r="AD274" s="56" t="s">
        <v>842</v>
      </c>
      <c r="AE274" s="256"/>
      <c r="AF274" s="256"/>
      <c r="AG274" s="256"/>
      <c r="AH274" s="256"/>
      <c r="AI274" s="256"/>
      <c r="AJ274" s="256"/>
      <c r="AK274" s="256"/>
      <c r="AL274" s="256"/>
      <c r="AM274" s="256"/>
      <c r="AN274" s="256"/>
      <c r="AO274" s="256"/>
      <c r="AP274" s="256"/>
      <c r="AQ274" s="256"/>
      <c r="AR274" s="256"/>
      <c r="AS274" s="256"/>
      <c r="AT274" s="256"/>
      <c r="AU274" s="256"/>
      <c r="AV274" s="256"/>
      <c r="AW274" s="256"/>
      <c r="AX274" s="256"/>
      <c r="AY274" s="256"/>
      <c r="AZ274" s="256"/>
      <c r="BA274" s="256"/>
      <c r="BB274" s="256"/>
      <c r="BC274" s="256"/>
      <c r="BD274" s="256"/>
      <c r="BE274" s="256"/>
      <c r="BF274" s="256"/>
      <c r="BG274" s="256"/>
      <c r="BH274" s="256"/>
      <c r="BI274" s="256"/>
      <c r="BJ274" s="256"/>
      <c r="BK274" s="256"/>
      <c r="BL274" s="256"/>
    </row>
    <row r="275" spans="2:64" s="109" customFormat="1" ht="140.25" x14ac:dyDescent="0.2">
      <c r="B275" s="95">
        <v>170</v>
      </c>
      <c r="C275" s="35"/>
      <c r="D275" s="35"/>
      <c r="E275" s="107" t="s">
        <v>48</v>
      </c>
      <c r="F275" s="28">
        <v>42948</v>
      </c>
      <c r="G275" s="35">
        <v>42840</v>
      </c>
      <c r="H275" s="35" t="s">
        <v>48</v>
      </c>
      <c r="I275" s="35">
        <v>42825</v>
      </c>
      <c r="J275" s="66">
        <v>41941</v>
      </c>
      <c r="K275" s="53" t="s">
        <v>75</v>
      </c>
      <c r="L275" s="56" t="s">
        <v>802</v>
      </c>
      <c r="M275" s="384" t="s">
        <v>806</v>
      </c>
      <c r="N275" s="56" t="s">
        <v>849</v>
      </c>
      <c r="O275" s="56" t="s">
        <v>850</v>
      </c>
      <c r="P275" s="56" t="s">
        <v>851</v>
      </c>
      <c r="Q275" s="56" t="s">
        <v>852</v>
      </c>
      <c r="R275" s="5">
        <v>14</v>
      </c>
      <c r="S275" s="5" t="s">
        <v>696</v>
      </c>
      <c r="T275" s="122">
        <v>115</v>
      </c>
      <c r="U275" s="56">
        <v>10</v>
      </c>
      <c r="V275" s="186">
        <v>1832.69</v>
      </c>
      <c r="W275" s="56" t="s">
        <v>65</v>
      </c>
      <c r="X275" s="123">
        <v>2665500</v>
      </c>
      <c r="Y275" s="53" t="s">
        <v>68</v>
      </c>
      <c r="Z275" s="56" t="s">
        <v>830</v>
      </c>
      <c r="AA275" s="56" t="s">
        <v>57</v>
      </c>
      <c r="AB275" s="34" t="s">
        <v>1816</v>
      </c>
      <c r="AC275" s="69" t="s">
        <v>1831</v>
      </c>
      <c r="AD275" s="56" t="s">
        <v>1210</v>
      </c>
      <c r="AE275" s="256"/>
      <c r="AF275" s="256"/>
      <c r="AG275" s="256"/>
      <c r="AH275" s="256"/>
      <c r="AI275" s="256"/>
      <c r="AJ275" s="256"/>
      <c r="AK275" s="256"/>
      <c r="AL275" s="256"/>
      <c r="AM275" s="256"/>
      <c r="AN275" s="256"/>
      <c r="AO275" s="256"/>
      <c r="AP275" s="256"/>
      <c r="AQ275" s="256"/>
      <c r="AR275" s="256"/>
      <c r="AS275" s="256"/>
      <c r="AT275" s="256"/>
      <c r="AU275" s="256"/>
      <c r="AV275" s="256"/>
      <c r="AW275" s="256"/>
      <c r="AX275" s="256"/>
      <c r="AY275" s="256"/>
      <c r="AZ275" s="256"/>
      <c r="BA275" s="256"/>
      <c r="BB275" s="256"/>
      <c r="BC275" s="256"/>
      <c r="BD275" s="256"/>
      <c r="BE275" s="256"/>
      <c r="BF275" s="256"/>
      <c r="BG275" s="256"/>
      <c r="BH275" s="256"/>
      <c r="BI275" s="256"/>
      <c r="BJ275" s="256"/>
      <c r="BK275" s="256"/>
      <c r="BL275" s="256"/>
    </row>
    <row r="276" spans="2:64" s="109" customFormat="1" ht="102" customHeight="1" x14ac:dyDescent="0.2">
      <c r="B276" s="95">
        <v>171</v>
      </c>
      <c r="C276" s="34" t="s">
        <v>1082</v>
      </c>
      <c r="D276" s="139" t="s">
        <v>1083</v>
      </c>
      <c r="E276" s="28">
        <v>42934</v>
      </c>
      <c r="F276" s="28">
        <v>42948</v>
      </c>
      <c r="G276" s="28">
        <v>42915</v>
      </c>
      <c r="H276" s="120" t="s">
        <v>48</v>
      </c>
      <c r="I276" s="28">
        <v>42886</v>
      </c>
      <c r="J276" s="120">
        <v>41852</v>
      </c>
      <c r="K276" s="53" t="s">
        <v>75</v>
      </c>
      <c r="L276" s="73" t="s">
        <v>453</v>
      </c>
      <c r="M276" s="383" t="s">
        <v>1084</v>
      </c>
      <c r="N276" s="53" t="s">
        <v>1085</v>
      </c>
      <c r="O276" s="73" t="s">
        <v>1156</v>
      </c>
      <c r="P276" s="53" t="s">
        <v>101</v>
      </c>
      <c r="Q276" s="56" t="s">
        <v>72</v>
      </c>
      <c r="R276" s="126" t="s">
        <v>680</v>
      </c>
      <c r="S276" s="53" t="s">
        <v>1086</v>
      </c>
      <c r="T276" s="142">
        <v>218.05</v>
      </c>
      <c r="U276" s="137">
        <v>10</v>
      </c>
      <c r="V276" s="143">
        <v>33841.67</v>
      </c>
      <c r="W276" s="73" t="s">
        <v>803</v>
      </c>
      <c r="X276" s="144">
        <v>4060000</v>
      </c>
      <c r="Y276" s="53" t="s">
        <v>68</v>
      </c>
      <c r="Z276" s="53" t="s">
        <v>170</v>
      </c>
      <c r="AA276" s="53" t="s">
        <v>57</v>
      </c>
      <c r="AB276" s="34" t="s">
        <v>1816</v>
      </c>
      <c r="AC276" s="69" t="s">
        <v>1831</v>
      </c>
      <c r="AD276" s="175"/>
    </row>
    <row r="277" spans="2:64" s="109" customFormat="1" ht="102" customHeight="1" x14ac:dyDescent="0.2">
      <c r="B277" s="95">
        <v>172</v>
      </c>
      <c r="C277" s="34" t="s">
        <v>1087</v>
      </c>
      <c r="D277" s="139" t="s">
        <v>1083</v>
      </c>
      <c r="E277" s="28">
        <v>42934</v>
      </c>
      <c r="F277" s="28">
        <v>42948</v>
      </c>
      <c r="G277" s="28">
        <v>42915</v>
      </c>
      <c r="H277" s="120" t="s">
        <v>48</v>
      </c>
      <c r="I277" s="28">
        <v>42886</v>
      </c>
      <c r="J277" s="120">
        <v>41858</v>
      </c>
      <c r="K277" s="53" t="s">
        <v>75</v>
      </c>
      <c r="L277" s="73" t="s">
        <v>453</v>
      </c>
      <c r="M277" s="383" t="s">
        <v>1084</v>
      </c>
      <c r="N277" s="53" t="s">
        <v>1085</v>
      </c>
      <c r="O277" s="73" t="s">
        <v>1156</v>
      </c>
      <c r="P277" s="53" t="s">
        <v>101</v>
      </c>
      <c r="Q277" s="56" t="s">
        <v>72</v>
      </c>
      <c r="R277" s="126" t="s">
        <v>680</v>
      </c>
      <c r="S277" s="5" t="s">
        <v>646</v>
      </c>
      <c r="T277" s="142">
        <v>127.7</v>
      </c>
      <c r="U277" s="137">
        <v>10</v>
      </c>
      <c r="V277" s="143">
        <v>19814.169999999998</v>
      </c>
      <c r="W277" s="73" t="s">
        <v>803</v>
      </c>
      <c r="X277" s="144">
        <v>2377700</v>
      </c>
      <c r="Y277" s="53" t="s">
        <v>68</v>
      </c>
      <c r="Z277" s="53" t="s">
        <v>170</v>
      </c>
      <c r="AA277" s="53" t="s">
        <v>57</v>
      </c>
      <c r="AB277" s="34" t="s">
        <v>1816</v>
      </c>
      <c r="AC277" s="69" t="s">
        <v>1831</v>
      </c>
      <c r="AD277" s="175"/>
    </row>
    <row r="278" spans="2:64" s="109" customFormat="1" ht="102" x14ac:dyDescent="0.2">
      <c r="B278" s="95">
        <v>173</v>
      </c>
      <c r="C278" s="53" t="s">
        <v>46</v>
      </c>
      <c r="D278" s="119" t="s">
        <v>47</v>
      </c>
      <c r="E278" s="28">
        <v>42921</v>
      </c>
      <c r="F278" s="28">
        <v>42948</v>
      </c>
      <c r="G278" s="107">
        <v>42828</v>
      </c>
      <c r="H278" s="107" t="s">
        <v>48</v>
      </c>
      <c r="I278" s="107">
        <v>42825</v>
      </c>
      <c r="J278" s="107">
        <v>41871</v>
      </c>
      <c r="K278" s="53" t="s">
        <v>75</v>
      </c>
      <c r="L278" s="5" t="s">
        <v>49</v>
      </c>
      <c r="M278" s="382" t="s">
        <v>58</v>
      </c>
      <c r="N278" s="5" t="s">
        <v>76</v>
      </c>
      <c r="O278" s="5" t="s">
        <v>77</v>
      </c>
      <c r="P278" s="53" t="s">
        <v>78</v>
      </c>
      <c r="Q278" s="56" t="s">
        <v>301</v>
      </c>
      <c r="R278" s="126" t="s">
        <v>63</v>
      </c>
      <c r="S278" s="5" t="s">
        <v>80</v>
      </c>
      <c r="T278" s="127">
        <v>99</v>
      </c>
      <c r="U278" s="36">
        <v>15</v>
      </c>
      <c r="V278" s="128">
        <v>1016.62</v>
      </c>
      <c r="W278" s="5" t="s">
        <v>65</v>
      </c>
      <c r="X278" s="129">
        <v>1735780</v>
      </c>
      <c r="Y278" s="53" t="s">
        <v>68</v>
      </c>
      <c r="Z278" s="69" t="s">
        <v>56</v>
      </c>
      <c r="AA278" s="5" t="s">
        <v>57</v>
      </c>
      <c r="AB278" s="34" t="s">
        <v>1816</v>
      </c>
      <c r="AC278" s="69" t="s">
        <v>1831</v>
      </c>
      <c r="AD278" s="5"/>
      <c r="AE278" s="256"/>
      <c r="AF278" s="256"/>
      <c r="AG278" s="256"/>
      <c r="AH278" s="256"/>
      <c r="AI278" s="256"/>
      <c r="AJ278" s="256"/>
      <c r="AK278" s="256"/>
      <c r="AL278" s="256"/>
      <c r="AM278" s="256"/>
      <c r="AN278" s="256"/>
      <c r="AO278" s="256"/>
      <c r="AP278" s="256"/>
      <c r="AQ278" s="256"/>
      <c r="AR278" s="256"/>
      <c r="AS278" s="256"/>
      <c r="AT278" s="256"/>
      <c r="AU278" s="256"/>
      <c r="AV278" s="256"/>
      <c r="AW278" s="256"/>
      <c r="AX278" s="256"/>
      <c r="AY278" s="256"/>
      <c r="AZ278" s="256"/>
      <c r="BA278" s="256"/>
      <c r="BB278" s="256"/>
      <c r="BC278" s="256"/>
      <c r="BD278" s="256"/>
      <c r="BE278" s="256"/>
      <c r="BF278" s="256"/>
      <c r="BG278" s="256"/>
      <c r="BH278" s="256"/>
      <c r="BI278" s="256"/>
      <c r="BJ278" s="256"/>
      <c r="BK278" s="256"/>
      <c r="BL278" s="256"/>
    </row>
    <row r="279" spans="2:64" s="109" customFormat="1" ht="102" x14ac:dyDescent="0.2">
      <c r="B279" s="95">
        <v>174</v>
      </c>
      <c r="C279" s="53" t="s">
        <v>46</v>
      </c>
      <c r="D279" s="119" t="s">
        <v>47</v>
      </c>
      <c r="E279" s="28">
        <v>42921</v>
      </c>
      <c r="F279" s="28">
        <v>42948</v>
      </c>
      <c r="G279" s="107">
        <v>42828</v>
      </c>
      <c r="H279" s="107" t="s">
        <v>48</v>
      </c>
      <c r="I279" s="107">
        <v>42825</v>
      </c>
      <c r="J279" s="107">
        <v>41871</v>
      </c>
      <c r="K279" s="53" t="s">
        <v>75</v>
      </c>
      <c r="L279" s="5" t="s">
        <v>49</v>
      </c>
      <c r="M279" s="382" t="s">
        <v>58</v>
      </c>
      <c r="N279" s="5" t="s">
        <v>76</v>
      </c>
      <c r="O279" s="5" t="s">
        <v>81</v>
      </c>
      <c r="P279" s="53" t="s">
        <v>82</v>
      </c>
      <c r="Q279" s="5" t="s">
        <v>1183</v>
      </c>
      <c r="R279" s="126" t="s">
        <v>63</v>
      </c>
      <c r="S279" s="5" t="s">
        <v>80</v>
      </c>
      <c r="T279" s="127">
        <v>87.54</v>
      </c>
      <c r="U279" s="36">
        <v>15</v>
      </c>
      <c r="V279" s="128">
        <v>898.92</v>
      </c>
      <c r="W279" s="5" t="s">
        <v>65</v>
      </c>
      <c r="X279" s="129">
        <v>1534850</v>
      </c>
      <c r="Y279" s="53" t="s">
        <v>68</v>
      </c>
      <c r="Z279" s="69" t="s">
        <v>56</v>
      </c>
      <c r="AA279" s="5" t="s">
        <v>57</v>
      </c>
      <c r="AB279" s="34" t="s">
        <v>1816</v>
      </c>
      <c r="AC279" s="69" t="s">
        <v>1831</v>
      </c>
      <c r="AD279" s="5"/>
      <c r="AE279" s="256"/>
      <c r="AF279" s="256"/>
      <c r="AG279" s="256"/>
      <c r="AH279" s="256"/>
      <c r="AI279" s="256"/>
      <c r="AJ279" s="256"/>
      <c r="AK279" s="256"/>
      <c r="AL279" s="256"/>
      <c r="AM279" s="256"/>
      <c r="AN279" s="256"/>
      <c r="AO279" s="256"/>
      <c r="AP279" s="256"/>
      <c r="AQ279" s="256"/>
      <c r="AR279" s="256"/>
      <c r="AS279" s="256"/>
      <c r="AT279" s="256"/>
      <c r="AU279" s="256"/>
      <c r="AV279" s="256"/>
      <c r="AW279" s="256"/>
      <c r="AX279" s="256"/>
      <c r="AY279" s="256"/>
      <c r="AZ279" s="256"/>
      <c r="BA279" s="256"/>
      <c r="BB279" s="256"/>
      <c r="BC279" s="256"/>
      <c r="BD279" s="256"/>
      <c r="BE279" s="256"/>
      <c r="BF279" s="256"/>
      <c r="BG279" s="256"/>
      <c r="BH279" s="256"/>
      <c r="BI279" s="256"/>
      <c r="BJ279" s="256"/>
      <c r="BK279" s="256"/>
      <c r="BL279" s="256"/>
    </row>
    <row r="280" spans="2:64" s="109" customFormat="1" ht="102" x14ac:dyDescent="0.2">
      <c r="B280" s="95">
        <v>175</v>
      </c>
      <c r="C280" s="53" t="s">
        <v>46</v>
      </c>
      <c r="D280" s="119" t="s">
        <v>47</v>
      </c>
      <c r="E280" s="28">
        <v>42921</v>
      </c>
      <c r="F280" s="28">
        <v>42948</v>
      </c>
      <c r="G280" s="107">
        <v>42818</v>
      </c>
      <c r="H280" s="107" t="s">
        <v>48</v>
      </c>
      <c r="I280" s="107">
        <v>42855</v>
      </c>
      <c r="J280" s="107">
        <v>41807</v>
      </c>
      <c r="K280" s="53" t="s">
        <v>75</v>
      </c>
      <c r="L280" s="5" t="s">
        <v>49</v>
      </c>
      <c r="M280" s="382" t="s">
        <v>58</v>
      </c>
      <c r="N280" s="5" t="s">
        <v>84</v>
      </c>
      <c r="O280" s="5" t="s">
        <v>85</v>
      </c>
      <c r="P280" s="53" t="s">
        <v>86</v>
      </c>
      <c r="Q280" s="56" t="s">
        <v>72</v>
      </c>
      <c r="R280" s="126" t="s">
        <v>63</v>
      </c>
      <c r="S280" s="5" t="s">
        <v>87</v>
      </c>
      <c r="T280" s="127">
        <v>77.709999999999994</v>
      </c>
      <c r="U280" s="36">
        <v>15</v>
      </c>
      <c r="V280" s="128">
        <v>2621.7</v>
      </c>
      <c r="W280" s="5" t="s">
        <v>65</v>
      </c>
      <c r="X280" s="129">
        <v>1613440</v>
      </c>
      <c r="Y280" s="53" t="s">
        <v>68</v>
      </c>
      <c r="Z280" s="69" t="s">
        <v>56</v>
      </c>
      <c r="AA280" s="5" t="s">
        <v>57</v>
      </c>
      <c r="AB280" s="34" t="s">
        <v>1816</v>
      </c>
      <c r="AC280" s="69" t="s">
        <v>1831</v>
      </c>
      <c r="AD280" s="5"/>
      <c r="AE280" s="256"/>
      <c r="AF280" s="256"/>
      <c r="AG280" s="256"/>
      <c r="AH280" s="256"/>
      <c r="AI280" s="256"/>
      <c r="AJ280" s="256"/>
      <c r="AK280" s="256"/>
      <c r="AL280" s="256"/>
      <c r="AM280" s="256"/>
      <c r="AN280" s="256"/>
      <c r="AO280" s="256"/>
      <c r="AP280" s="256"/>
      <c r="AQ280" s="256"/>
      <c r="AR280" s="256"/>
      <c r="AS280" s="256"/>
      <c r="AT280" s="256"/>
      <c r="AU280" s="256"/>
      <c r="AV280" s="256"/>
      <c r="AW280" s="256"/>
      <c r="AX280" s="256"/>
      <c r="AY280" s="256"/>
      <c r="AZ280" s="256"/>
      <c r="BA280" s="256"/>
      <c r="BB280" s="256"/>
      <c r="BC280" s="256"/>
      <c r="BD280" s="256"/>
      <c r="BE280" s="256"/>
      <c r="BF280" s="256"/>
      <c r="BG280" s="256"/>
      <c r="BH280" s="256"/>
      <c r="BI280" s="256"/>
      <c r="BJ280" s="256"/>
      <c r="BK280" s="256"/>
      <c r="BL280" s="256"/>
    </row>
    <row r="281" spans="2:64" s="109" customFormat="1" ht="89.25" customHeight="1" x14ac:dyDescent="0.2">
      <c r="B281" s="95">
        <v>176</v>
      </c>
      <c r="C281" s="53" t="s">
        <v>172</v>
      </c>
      <c r="D281" s="119" t="s">
        <v>173</v>
      </c>
      <c r="E281" s="28">
        <v>42907</v>
      </c>
      <c r="F281" s="28">
        <v>42948</v>
      </c>
      <c r="G281" s="107">
        <v>42814</v>
      </c>
      <c r="H281" s="107" t="s">
        <v>48</v>
      </c>
      <c r="I281" s="107">
        <v>42794</v>
      </c>
      <c r="J281" s="66">
        <v>41631</v>
      </c>
      <c r="K281" s="53" t="s">
        <v>75</v>
      </c>
      <c r="L281" s="5" t="s">
        <v>169</v>
      </c>
      <c r="M281" s="382" t="s">
        <v>50</v>
      </c>
      <c r="N281" s="5" t="s">
        <v>174</v>
      </c>
      <c r="O281" s="5" t="s">
        <v>407</v>
      </c>
      <c r="P281" s="53" t="s">
        <v>175</v>
      </c>
      <c r="Q281" s="5" t="s">
        <v>632</v>
      </c>
      <c r="R281" s="126" t="s">
        <v>63</v>
      </c>
      <c r="S281" s="34" t="s">
        <v>176</v>
      </c>
      <c r="T281" s="127">
        <v>54.3</v>
      </c>
      <c r="U281" s="36">
        <v>15</v>
      </c>
      <c r="V281" s="117">
        <v>12922</v>
      </c>
      <c r="W281" s="5" t="s">
        <v>55</v>
      </c>
      <c r="X281" s="117">
        <v>994000</v>
      </c>
      <c r="Y281" s="53" t="s">
        <v>68</v>
      </c>
      <c r="Z281" s="69" t="s">
        <v>170</v>
      </c>
      <c r="AA281" s="53" t="s">
        <v>57</v>
      </c>
      <c r="AB281" s="34" t="s">
        <v>1816</v>
      </c>
      <c r="AC281" s="69" t="s">
        <v>1831</v>
      </c>
      <c r="AD281" s="5"/>
    </row>
    <row r="282" spans="2:64" s="109" customFormat="1" ht="102" x14ac:dyDescent="0.2">
      <c r="B282" s="95">
        <v>177</v>
      </c>
      <c r="C282" s="53" t="s">
        <v>202</v>
      </c>
      <c r="D282" s="119" t="s">
        <v>203</v>
      </c>
      <c r="E282" s="28">
        <v>42912</v>
      </c>
      <c r="F282" s="28">
        <v>42948</v>
      </c>
      <c r="G282" s="107">
        <v>42905</v>
      </c>
      <c r="H282" s="107" t="s">
        <v>48</v>
      </c>
      <c r="I282" s="107">
        <v>42766</v>
      </c>
      <c r="J282" s="107">
        <v>41913</v>
      </c>
      <c r="K282" s="53" t="s">
        <v>75</v>
      </c>
      <c r="L282" s="68" t="s">
        <v>204</v>
      </c>
      <c r="M282" s="382" t="s">
        <v>205</v>
      </c>
      <c r="N282" s="5" t="s">
        <v>206</v>
      </c>
      <c r="O282" s="5" t="s">
        <v>1177</v>
      </c>
      <c r="P282" s="53" t="s">
        <v>208</v>
      </c>
      <c r="Q282" s="56" t="s">
        <v>72</v>
      </c>
      <c r="R282" s="126" t="s">
        <v>63</v>
      </c>
      <c r="S282" s="5" t="s">
        <v>209</v>
      </c>
      <c r="T282" s="127">
        <v>71.900000000000006</v>
      </c>
      <c r="U282" s="36">
        <v>15</v>
      </c>
      <c r="V282" s="128">
        <v>4870.13</v>
      </c>
      <c r="W282" s="5" t="s">
        <v>65</v>
      </c>
      <c r="X282" s="129">
        <v>1633000</v>
      </c>
      <c r="Y282" s="53" t="s">
        <v>68</v>
      </c>
      <c r="Z282" s="56" t="s">
        <v>170</v>
      </c>
      <c r="AA282" s="57" t="s">
        <v>57</v>
      </c>
      <c r="AB282" s="34" t="s">
        <v>1816</v>
      </c>
      <c r="AC282" s="69" t="s">
        <v>1831</v>
      </c>
      <c r="AD282" s="5"/>
      <c r="AE282" s="256"/>
      <c r="AF282" s="256"/>
      <c r="AG282" s="256"/>
      <c r="AH282" s="256"/>
      <c r="AI282" s="256"/>
      <c r="AJ282" s="256"/>
      <c r="AK282" s="256"/>
      <c r="AL282" s="256"/>
      <c r="AM282" s="256"/>
      <c r="AN282" s="256"/>
      <c r="AO282" s="256"/>
      <c r="AP282" s="256"/>
      <c r="AQ282" s="256"/>
      <c r="AR282" s="256"/>
      <c r="AS282" s="256"/>
      <c r="AT282" s="256"/>
      <c r="AU282" s="256"/>
      <c r="AV282" s="256"/>
      <c r="AW282" s="256"/>
      <c r="AX282" s="256"/>
      <c r="AY282" s="256"/>
      <c r="AZ282" s="256"/>
      <c r="BA282" s="256"/>
      <c r="BB282" s="256"/>
      <c r="BC282" s="256"/>
      <c r="BD282" s="256"/>
      <c r="BE282" s="256"/>
      <c r="BF282" s="256"/>
      <c r="BG282" s="256"/>
      <c r="BH282" s="256"/>
      <c r="BI282" s="256"/>
      <c r="BJ282" s="256"/>
      <c r="BK282" s="256"/>
      <c r="BL282" s="256"/>
    </row>
    <row r="283" spans="2:64" s="109" customFormat="1" ht="102" customHeight="1" x14ac:dyDescent="0.2">
      <c r="B283" s="95">
        <v>178</v>
      </c>
      <c r="C283" s="53" t="s">
        <v>217</v>
      </c>
      <c r="D283" s="119" t="s">
        <v>218</v>
      </c>
      <c r="E283" s="28">
        <v>42916</v>
      </c>
      <c r="F283" s="28">
        <v>42948</v>
      </c>
      <c r="G283" s="107">
        <v>42902</v>
      </c>
      <c r="H283" s="107" t="s">
        <v>48</v>
      </c>
      <c r="I283" s="107">
        <v>42735</v>
      </c>
      <c r="J283" s="107">
        <v>41724</v>
      </c>
      <c r="K283" s="53" t="s">
        <v>75</v>
      </c>
      <c r="L283" s="68" t="s">
        <v>204</v>
      </c>
      <c r="M283" s="382" t="s">
        <v>205</v>
      </c>
      <c r="N283" s="5" t="s">
        <v>219</v>
      </c>
      <c r="O283" s="5" t="s">
        <v>220</v>
      </c>
      <c r="P283" s="53" t="s">
        <v>221</v>
      </c>
      <c r="Q283" s="56" t="s">
        <v>72</v>
      </c>
      <c r="R283" s="126" t="s">
        <v>63</v>
      </c>
      <c r="S283" s="5" t="s">
        <v>222</v>
      </c>
      <c r="T283" s="127">
        <v>31.7</v>
      </c>
      <c r="U283" s="36">
        <v>15</v>
      </c>
      <c r="V283" s="128">
        <v>4442.75</v>
      </c>
      <c r="W283" s="5" t="s">
        <v>55</v>
      </c>
      <c r="X283" s="129">
        <v>698270</v>
      </c>
      <c r="Y283" s="53" t="s">
        <v>68</v>
      </c>
      <c r="Z283" s="56" t="s">
        <v>170</v>
      </c>
      <c r="AA283" s="57" t="s">
        <v>57</v>
      </c>
      <c r="AB283" s="34" t="s">
        <v>1816</v>
      </c>
      <c r="AC283" s="69" t="s">
        <v>1831</v>
      </c>
      <c r="AD283" s="5"/>
    </row>
    <row r="284" spans="2:64" s="109" customFormat="1" ht="102" x14ac:dyDescent="0.2">
      <c r="B284" s="95">
        <v>179</v>
      </c>
      <c r="C284" s="53" t="s">
        <v>229</v>
      </c>
      <c r="D284" s="119" t="s">
        <v>230</v>
      </c>
      <c r="E284" s="28">
        <v>42916</v>
      </c>
      <c r="F284" s="28">
        <v>42948</v>
      </c>
      <c r="G284" s="107">
        <v>42902</v>
      </c>
      <c r="H284" s="107" t="s">
        <v>48</v>
      </c>
      <c r="I284" s="107">
        <v>42735</v>
      </c>
      <c r="J284" s="107">
        <v>41849</v>
      </c>
      <c r="K284" s="53" t="s">
        <v>75</v>
      </c>
      <c r="L284" s="68" t="s">
        <v>204</v>
      </c>
      <c r="M284" s="382" t="s">
        <v>205</v>
      </c>
      <c r="N284" s="5" t="s">
        <v>231</v>
      </c>
      <c r="O284" s="5" t="s">
        <v>220</v>
      </c>
      <c r="P284" s="53" t="s">
        <v>221</v>
      </c>
      <c r="Q284" s="56" t="s">
        <v>72</v>
      </c>
      <c r="R284" s="126" t="s">
        <v>63</v>
      </c>
      <c r="S284" s="5" t="s">
        <v>222</v>
      </c>
      <c r="T284" s="127">
        <v>48.1</v>
      </c>
      <c r="U284" s="36">
        <v>15</v>
      </c>
      <c r="V284" s="128">
        <v>1137.6500000000001</v>
      </c>
      <c r="W284" s="5" t="s">
        <v>65</v>
      </c>
      <c r="X284" s="129">
        <v>1059520</v>
      </c>
      <c r="Y284" s="53" t="s">
        <v>68</v>
      </c>
      <c r="Z284" s="56" t="s">
        <v>170</v>
      </c>
      <c r="AA284" s="57" t="s">
        <v>57</v>
      </c>
      <c r="AB284" s="34" t="s">
        <v>1816</v>
      </c>
      <c r="AC284" s="69" t="s">
        <v>1831</v>
      </c>
      <c r="AD284" s="5"/>
      <c r="AE284" s="256"/>
      <c r="AF284" s="256"/>
      <c r="AG284" s="256"/>
      <c r="AH284" s="256"/>
      <c r="AI284" s="256"/>
      <c r="AJ284" s="256"/>
      <c r="AK284" s="256"/>
      <c r="AL284" s="256"/>
      <c r="AM284" s="256"/>
      <c r="AN284" s="256"/>
      <c r="AO284" s="256"/>
      <c r="AP284" s="256"/>
      <c r="AQ284" s="256"/>
      <c r="AR284" s="256"/>
      <c r="AS284" s="256"/>
      <c r="AT284" s="256"/>
      <c r="AU284" s="256"/>
      <c r="AV284" s="256"/>
      <c r="AW284" s="256"/>
      <c r="AX284" s="256"/>
      <c r="AY284" s="256"/>
      <c r="AZ284" s="256"/>
      <c r="BA284" s="256"/>
      <c r="BB284" s="256"/>
      <c r="BC284" s="256"/>
      <c r="BD284" s="256"/>
      <c r="BE284" s="256"/>
      <c r="BF284" s="256"/>
      <c r="BG284" s="256"/>
      <c r="BH284" s="256"/>
      <c r="BI284" s="256"/>
      <c r="BJ284" s="256"/>
      <c r="BK284" s="256"/>
      <c r="BL284" s="256"/>
    </row>
    <row r="285" spans="2:64" s="110" customFormat="1" ht="102" x14ac:dyDescent="0.2">
      <c r="B285" s="95">
        <v>180</v>
      </c>
      <c r="C285" s="53" t="s">
        <v>318</v>
      </c>
      <c r="D285" s="119" t="s">
        <v>319</v>
      </c>
      <c r="E285" s="28">
        <v>42920</v>
      </c>
      <c r="F285" s="28">
        <v>42948</v>
      </c>
      <c r="G285" s="28">
        <v>42905</v>
      </c>
      <c r="H285" s="28" t="s">
        <v>48</v>
      </c>
      <c r="I285" s="28">
        <v>42855</v>
      </c>
      <c r="J285" s="28">
        <v>41858</v>
      </c>
      <c r="K285" s="53" t="s">
        <v>75</v>
      </c>
      <c r="L285" s="53" t="s">
        <v>290</v>
      </c>
      <c r="M285" s="388" t="s">
        <v>320</v>
      </c>
      <c r="N285" s="53" t="s">
        <v>321</v>
      </c>
      <c r="O285" s="53" t="s">
        <v>1162</v>
      </c>
      <c r="P285" s="53" t="s">
        <v>101</v>
      </c>
      <c r="Q285" s="56" t="s">
        <v>301</v>
      </c>
      <c r="R285" s="126" t="s">
        <v>63</v>
      </c>
      <c r="S285" s="53" t="s">
        <v>323</v>
      </c>
      <c r="T285" s="127">
        <v>47.73</v>
      </c>
      <c r="U285" s="126">
        <v>15</v>
      </c>
      <c r="V285" s="136">
        <v>1102.55</v>
      </c>
      <c r="W285" s="137" t="s">
        <v>65</v>
      </c>
      <c r="X285" s="138">
        <v>874640</v>
      </c>
      <c r="Y285" s="53" t="s">
        <v>68</v>
      </c>
      <c r="Z285" s="53" t="s">
        <v>56</v>
      </c>
      <c r="AA285" s="53" t="s">
        <v>291</v>
      </c>
      <c r="AB285" s="34" t="s">
        <v>1816</v>
      </c>
      <c r="AC285" s="69" t="s">
        <v>1831</v>
      </c>
      <c r="AD285" s="126" t="s">
        <v>292</v>
      </c>
      <c r="AE285" s="257"/>
      <c r="AF285" s="257"/>
      <c r="AG285" s="257"/>
      <c r="AH285" s="257"/>
      <c r="AI285" s="257"/>
      <c r="AJ285" s="257"/>
      <c r="AK285" s="257"/>
      <c r="AL285" s="257"/>
      <c r="AM285" s="257"/>
      <c r="AN285" s="257"/>
      <c r="AO285" s="257"/>
      <c r="AP285" s="257"/>
      <c r="AQ285" s="257"/>
      <c r="AR285" s="257"/>
      <c r="AS285" s="257"/>
      <c r="AT285" s="257"/>
      <c r="AU285" s="257"/>
      <c r="AV285" s="257"/>
      <c r="AW285" s="257"/>
      <c r="AX285" s="257"/>
      <c r="AY285" s="257"/>
      <c r="AZ285" s="257"/>
      <c r="BA285" s="257"/>
      <c r="BB285" s="257"/>
      <c r="BC285" s="257"/>
      <c r="BD285" s="257"/>
      <c r="BE285" s="257"/>
      <c r="BF285" s="257"/>
      <c r="BG285" s="257"/>
      <c r="BH285" s="257"/>
      <c r="BI285" s="257"/>
      <c r="BJ285" s="257"/>
      <c r="BK285" s="257"/>
      <c r="BL285" s="257"/>
    </row>
    <row r="286" spans="2:64" s="109" customFormat="1" ht="102" customHeight="1" x14ac:dyDescent="0.2">
      <c r="B286" s="95">
        <v>181</v>
      </c>
      <c r="C286" s="53" t="s">
        <v>445</v>
      </c>
      <c r="D286" s="119" t="s">
        <v>446</v>
      </c>
      <c r="E286" s="146">
        <v>42906</v>
      </c>
      <c r="F286" s="28">
        <v>42948</v>
      </c>
      <c r="G286" s="107">
        <v>42787</v>
      </c>
      <c r="H286" s="107" t="s">
        <v>48</v>
      </c>
      <c r="I286" s="107">
        <v>42794</v>
      </c>
      <c r="J286" s="107">
        <v>41697</v>
      </c>
      <c r="K286" s="53" t="s">
        <v>75</v>
      </c>
      <c r="L286" s="5" t="s">
        <v>420</v>
      </c>
      <c r="M286" s="382" t="s">
        <v>50</v>
      </c>
      <c r="N286" s="5" t="s">
        <v>447</v>
      </c>
      <c r="O286" s="5" t="s">
        <v>452</v>
      </c>
      <c r="P286" s="53" t="s">
        <v>94</v>
      </c>
      <c r="Q286" s="67" t="s">
        <v>249</v>
      </c>
      <c r="R286" s="126" t="s">
        <v>63</v>
      </c>
      <c r="S286" s="5" t="s">
        <v>64</v>
      </c>
      <c r="T286" s="127">
        <v>56.5</v>
      </c>
      <c r="U286" s="126">
        <v>15</v>
      </c>
      <c r="V286" s="128">
        <v>12173.85</v>
      </c>
      <c r="W286" s="5" t="s">
        <v>55</v>
      </c>
      <c r="X286" s="129">
        <v>936000</v>
      </c>
      <c r="Y286" s="53" t="s">
        <v>68</v>
      </c>
      <c r="Z286" s="53" t="s">
        <v>170</v>
      </c>
      <c r="AA286" s="5" t="s">
        <v>57</v>
      </c>
      <c r="AB286" s="34" t="s">
        <v>1816</v>
      </c>
      <c r="AC286" s="69" t="s">
        <v>1831</v>
      </c>
      <c r="AD286" s="5" t="s">
        <v>448</v>
      </c>
    </row>
    <row r="287" spans="2:64" s="109" customFormat="1" ht="102" x14ac:dyDescent="0.2">
      <c r="B287" s="95">
        <v>182</v>
      </c>
      <c r="C287" s="53" t="s">
        <v>727</v>
      </c>
      <c r="D287" s="119" t="s">
        <v>728</v>
      </c>
      <c r="E287" s="28">
        <v>42935</v>
      </c>
      <c r="F287" s="28">
        <v>42948</v>
      </c>
      <c r="G287" s="107">
        <v>42901</v>
      </c>
      <c r="H287" s="107" t="s">
        <v>48</v>
      </c>
      <c r="I287" s="107">
        <v>42886</v>
      </c>
      <c r="J287" s="107">
        <v>41869</v>
      </c>
      <c r="K287" s="53" t="s">
        <v>75</v>
      </c>
      <c r="L287" s="5" t="s">
        <v>717</v>
      </c>
      <c r="M287" s="382" t="s">
        <v>329</v>
      </c>
      <c r="N287" s="5" t="s">
        <v>729</v>
      </c>
      <c r="O287" s="5" t="s">
        <v>1153</v>
      </c>
      <c r="P287" s="53" t="s">
        <v>730</v>
      </c>
      <c r="Q287" s="56" t="s">
        <v>72</v>
      </c>
      <c r="R287" s="126" t="s">
        <v>63</v>
      </c>
      <c r="S287" s="5" t="s">
        <v>333</v>
      </c>
      <c r="T287" s="127">
        <v>89.6</v>
      </c>
      <c r="U287" s="36">
        <v>15</v>
      </c>
      <c r="V287" s="128">
        <v>1693.12</v>
      </c>
      <c r="W287" s="5" t="s">
        <v>65</v>
      </c>
      <c r="X287" s="129">
        <v>1507470</v>
      </c>
      <c r="Y287" s="53" t="s">
        <v>68</v>
      </c>
      <c r="Z287" s="69" t="s">
        <v>56</v>
      </c>
      <c r="AA287" s="5" t="s">
        <v>57</v>
      </c>
      <c r="AB287" s="34" t="s">
        <v>1816</v>
      </c>
      <c r="AC287" s="69" t="s">
        <v>1831</v>
      </c>
      <c r="AD287" s="5" t="s">
        <v>731</v>
      </c>
      <c r="AE287" s="256"/>
      <c r="AF287" s="256"/>
      <c r="AG287" s="256"/>
      <c r="AH287" s="256"/>
      <c r="AI287" s="256"/>
      <c r="AJ287" s="256"/>
      <c r="AK287" s="256"/>
      <c r="AL287" s="256"/>
      <c r="AM287" s="256"/>
      <c r="AN287" s="256"/>
      <c r="AO287" s="256"/>
      <c r="AP287" s="256"/>
      <c r="AQ287" s="256"/>
      <c r="AR287" s="256"/>
      <c r="AS287" s="256"/>
      <c r="AT287" s="256"/>
      <c r="AU287" s="256"/>
      <c r="AV287" s="256"/>
      <c r="AW287" s="256"/>
      <c r="AX287" s="256"/>
      <c r="AY287" s="256"/>
      <c r="AZ287" s="256"/>
      <c r="BA287" s="256"/>
      <c r="BB287" s="256"/>
      <c r="BC287" s="256"/>
      <c r="BD287" s="256"/>
      <c r="BE287" s="256"/>
      <c r="BF287" s="256"/>
      <c r="BG287" s="256"/>
      <c r="BH287" s="256"/>
      <c r="BI287" s="256"/>
      <c r="BJ287" s="256"/>
      <c r="BK287" s="256"/>
      <c r="BL287" s="256"/>
    </row>
    <row r="288" spans="2:64" s="109" customFormat="1" ht="114.75" x14ac:dyDescent="0.2">
      <c r="B288" s="95">
        <v>183</v>
      </c>
      <c r="C288" s="150" t="s">
        <v>772</v>
      </c>
      <c r="D288" s="151" t="s">
        <v>773</v>
      </c>
      <c r="E288" s="28">
        <v>42934</v>
      </c>
      <c r="F288" s="28">
        <v>42948</v>
      </c>
      <c r="G288" s="153">
        <v>42887</v>
      </c>
      <c r="H288" s="153" t="s">
        <v>48</v>
      </c>
      <c r="I288" s="153">
        <v>42855</v>
      </c>
      <c r="J288" s="153">
        <v>41852</v>
      </c>
      <c r="K288" s="53" t="s">
        <v>75</v>
      </c>
      <c r="L288" s="149" t="s">
        <v>183</v>
      </c>
      <c r="M288" s="385" t="s">
        <v>184</v>
      </c>
      <c r="N288" s="149" t="s">
        <v>774</v>
      </c>
      <c r="O288" s="149" t="s">
        <v>1209</v>
      </c>
      <c r="P288" s="150" t="s">
        <v>776</v>
      </c>
      <c r="Q288" s="154" t="s">
        <v>777</v>
      </c>
      <c r="R288" s="202" t="s">
        <v>63</v>
      </c>
      <c r="S288" s="32" t="s">
        <v>1208</v>
      </c>
      <c r="T288" s="194">
        <v>128.4</v>
      </c>
      <c r="U288" s="195">
        <v>15</v>
      </c>
      <c r="V288" s="156">
        <v>1035.23</v>
      </c>
      <c r="W288" s="149" t="s">
        <v>65</v>
      </c>
      <c r="X288" s="197">
        <v>2606000</v>
      </c>
      <c r="Y288" s="53" t="s">
        <v>68</v>
      </c>
      <c r="Z288" s="150" t="s">
        <v>56</v>
      </c>
      <c r="AA288" s="150" t="s">
        <v>57</v>
      </c>
      <c r="AB288" s="34" t="s">
        <v>1816</v>
      </c>
      <c r="AC288" s="69" t="s">
        <v>1831</v>
      </c>
      <c r="AD288" s="149"/>
      <c r="AE288" s="256"/>
      <c r="AF288" s="256"/>
      <c r="AG288" s="256"/>
      <c r="AH288" s="256"/>
      <c r="AI288" s="256"/>
      <c r="AJ288" s="256"/>
      <c r="AK288" s="256"/>
      <c r="AL288" s="256"/>
      <c r="AM288" s="256"/>
      <c r="AN288" s="256"/>
      <c r="AO288" s="256"/>
      <c r="AP288" s="256"/>
      <c r="AQ288" s="256"/>
      <c r="AR288" s="256"/>
      <c r="AS288" s="256"/>
      <c r="AT288" s="256"/>
      <c r="AU288" s="256"/>
      <c r="AV288" s="256"/>
      <c r="AW288" s="256"/>
      <c r="AX288" s="256"/>
      <c r="AY288" s="256"/>
      <c r="AZ288" s="256"/>
      <c r="BA288" s="256"/>
      <c r="BB288" s="256"/>
      <c r="BC288" s="256"/>
      <c r="BD288" s="256"/>
      <c r="BE288" s="256"/>
      <c r="BF288" s="256"/>
      <c r="BG288" s="256"/>
      <c r="BH288" s="256"/>
      <c r="BI288" s="256"/>
      <c r="BJ288" s="256"/>
      <c r="BK288" s="256"/>
      <c r="BL288" s="256"/>
    </row>
    <row r="289" spans="1:64" s="109" customFormat="1" ht="102" x14ac:dyDescent="0.2">
      <c r="B289" s="95">
        <v>184</v>
      </c>
      <c r="C289" s="5" t="s">
        <v>804</v>
      </c>
      <c r="D289" s="119" t="s">
        <v>805</v>
      </c>
      <c r="E289" s="28">
        <v>42919</v>
      </c>
      <c r="F289" s="28">
        <v>42948</v>
      </c>
      <c r="G289" s="107">
        <v>42828</v>
      </c>
      <c r="H289" s="107" t="s">
        <v>48</v>
      </c>
      <c r="I289" s="107">
        <v>42855</v>
      </c>
      <c r="J289" s="107">
        <v>41779</v>
      </c>
      <c r="K289" s="53" t="s">
        <v>75</v>
      </c>
      <c r="L289" s="5" t="s">
        <v>802</v>
      </c>
      <c r="M289" s="382" t="s">
        <v>806</v>
      </c>
      <c r="N289" s="5" t="s">
        <v>807</v>
      </c>
      <c r="O289" s="5" t="s">
        <v>808</v>
      </c>
      <c r="P289" s="5" t="s">
        <v>809</v>
      </c>
      <c r="Q289" s="5" t="s">
        <v>810</v>
      </c>
      <c r="R289" s="5">
        <v>33</v>
      </c>
      <c r="S289" s="201" t="s">
        <v>811</v>
      </c>
      <c r="T289" s="6">
        <v>167</v>
      </c>
      <c r="U289" s="5">
        <v>15</v>
      </c>
      <c r="V289" s="221">
        <v>16356.48</v>
      </c>
      <c r="W289" s="5" t="s">
        <v>65</v>
      </c>
      <c r="X289" s="138">
        <v>4947000</v>
      </c>
      <c r="Y289" s="53" t="s">
        <v>68</v>
      </c>
      <c r="Z289" s="5" t="s">
        <v>812</v>
      </c>
      <c r="AA289" s="5" t="s">
        <v>57</v>
      </c>
      <c r="AB289" s="34" t="s">
        <v>1816</v>
      </c>
      <c r="AC289" s="69" t="s">
        <v>1831</v>
      </c>
      <c r="AD289" s="5" t="s">
        <v>813</v>
      </c>
      <c r="AE289" s="256"/>
      <c r="AF289" s="256"/>
      <c r="AG289" s="256"/>
      <c r="AH289" s="256"/>
      <c r="AI289" s="256"/>
      <c r="AJ289" s="256"/>
      <c r="AK289" s="256"/>
      <c r="AL289" s="256"/>
      <c r="AM289" s="256"/>
      <c r="AN289" s="256"/>
      <c r="AO289" s="256"/>
      <c r="AP289" s="256"/>
      <c r="AQ289" s="256"/>
      <c r="AR289" s="256"/>
      <c r="AS289" s="256"/>
      <c r="AT289" s="256"/>
      <c r="AU289" s="256"/>
      <c r="AV289" s="256"/>
      <c r="AW289" s="256"/>
      <c r="AX289" s="256"/>
      <c r="AY289" s="256"/>
      <c r="AZ289" s="256"/>
      <c r="BA289" s="256"/>
      <c r="BB289" s="256"/>
      <c r="BC289" s="256"/>
      <c r="BD289" s="256"/>
      <c r="BE289" s="256"/>
      <c r="BF289" s="256"/>
      <c r="BG289" s="256"/>
      <c r="BH289" s="256"/>
      <c r="BI289" s="256"/>
      <c r="BJ289" s="256"/>
      <c r="BK289" s="256"/>
      <c r="BL289" s="256"/>
    </row>
    <row r="290" spans="1:64" s="109" customFormat="1" ht="102" x14ac:dyDescent="0.2">
      <c r="B290" s="95">
        <v>185</v>
      </c>
      <c r="C290" s="34" t="s">
        <v>804</v>
      </c>
      <c r="D290" s="119" t="s">
        <v>805</v>
      </c>
      <c r="E290" s="28">
        <v>42919</v>
      </c>
      <c r="F290" s="28">
        <v>42948</v>
      </c>
      <c r="G290" s="35">
        <v>42828</v>
      </c>
      <c r="H290" s="35" t="s">
        <v>48</v>
      </c>
      <c r="I290" s="35">
        <v>42855</v>
      </c>
      <c r="J290" s="107">
        <v>41779</v>
      </c>
      <c r="K290" s="53" t="s">
        <v>75</v>
      </c>
      <c r="L290" s="56" t="s">
        <v>802</v>
      </c>
      <c r="M290" s="384" t="s">
        <v>806</v>
      </c>
      <c r="N290" s="56" t="s">
        <v>1124</v>
      </c>
      <c r="O290" s="56" t="s">
        <v>936</v>
      </c>
      <c r="P290" s="56" t="s">
        <v>816</v>
      </c>
      <c r="Q290" s="5" t="s">
        <v>369</v>
      </c>
      <c r="R290" s="5">
        <v>33</v>
      </c>
      <c r="S290" s="124" t="s">
        <v>818</v>
      </c>
      <c r="T290" s="122">
        <v>216.3</v>
      </c>
      <c r="U290" s="56">
        <v>15</v>
      </c>
      <c r="V290" s="186">
        <v>24718.11</v>
      </c>
      <c r="W290" s="56" t="s">
        <v>65</v>
      </c>
      <c r="X290" s="123">
        <v>8549900</v>
      </c>
      <c r="Y290" s="53" t="s">
        <v>68</v>
      </c>
      <c r="Z290" s="56" t="s">
        <v>812</v>
      </c>
      <c r="AA290" s="56" t="s">
        <v>57</v>
      </c>
      <c r="AB290" s="34" t="s">
        <v>1816</v>
      </c>
      <c r="AC290" s="69" t="s">
        <v>1831</v>
      </c>
      <c r="AD290" s="56" t="s">
        <v>819</v>
      </c>
      <c r="AE290" s="256"/>
      <c r="AF290" s="256"/>
      <c r="AG290" s="256"/>
      <c r="AH290" s="256"/>
      <c r="AI290" s="256"/>
      <c r="AJ290" s="256"/>
      <c r="AK290" s="256"/>
      <c r="AL290" s="256"/>
      <c r="AM290" s="256"/>
      <c r="AN290" s="256"/>
      <c r="AO290" s="256"/>
      <c r="AP290" s="256"/>
      <c r="AQ290" s="256"/>
      <c r="AR290" s="256"/>
      <c r="AS290" s="256"/>
      <c r="AT290" s="256"/>
      <c r="AU290" s="256"/>
      <c r="AV290" s="256"/>
      <c r="AW290" s="256"/>
      <c r="AX290" s="256"/>
      <c r="AY290" s="256"/>
      <c r="AZ290" s="256"/>
      <c r="BA290" s="256"/>
      <c r="BB290" s="256"/>
      <c r="BC290" s="256"/>
      <c r="BD290" s="256"/>
      <c r="BE290" s="256"/>
      <c r="BF290" s="256"/>
      <c r="BG290" s="256"/>
      <c r="BH290" s="256"/>
      <c r="BI290" s="256"/>
      <c r="BJ290" s="256"/>
      <c r="BK290" s="256"/>
      <c r="BL290" s="256"/>
    </row>
    <row r="291" spans="1:64" s="109" customFormat="1" ht="102" x14ac:dyDescent="0.2">
      <c r="B291" s="95">
        <v>186</v>
      </c>
      <c r="C291" s="34" t="s">
        <v>855</v>
      </c>
      <c r="D291" s="119" t="s">
        <v>856</v>
      </c>
      <c r="E291" s="28">
        <v>42933</v>
      </c>
      <c r="F291" s="28">
        <v>42948</v>
      </c>
      <c r="G291" s="28" t="s">
        <v>48</v>
      </c>
      <c r="H291" s="34" t="s">
        <v>48</v>
      </c>
      <c r="I291" s="100">
        <v>42794</v>
      </c>
      <c r="J291" s="66">
        <v>41779</v>
      </c>
      <c r="K291" s="53" t="s">
        <v>75</v>
      </c>
      <c r="L291" s="56" t="s">
        <v>802</v>
      </c>
      <c r="M291" s="384" t="s">
        <v>806</v>
      </c>
      <c r="N291" s="56" t="s">
        <v>1126</v>
      </c>
      <c r="O291" s="56" t="s">
        <v>1169</v>
      </c>
      <c r="P291" s="56" t="s">
        <v>859</v>
      </c>
      <c r="Q291" s="5" t="s">
        <v>1183</v>
      </c>
      <c r="R291" s="5">
        <v>33</v>
      </c>
      <c r="S291" s="56" t="s">
        <v>861</v>
      </c>
      <c r="T291" s="122">
        <v>260.39999999999998</v>
      </c>
      <c r="U291" s="56">
        <v>15</v>
      </c>
      <c r="V291" s="186">
        <v>2475.4899999999998</v>
      </c>
      <c r="W291" s="56" t="s">
        <v>65</v>
      </c>
      <c r="X291" s="123">
        <v>2959560</v>
      </c>
      <c r="Y291" s="53" t="s">
        <v>68</v>
      </c>
      <c r="Z291" s="56" t="s">
        <v>830</v>
      </c>
      <c r="AA291" s="56" t="s">
        <v>57</v>
      </c>
      <c r="AB291" s="34" t="s">
        <v>1816</v>
      </c>
      <c r="AC291" s="69" t="s">
        <v>1831</v>
      </c>
      <c r="AD291" s="56" t="s">
        <v>854</v>
      </c>
      <c r="AE291" s="256"/>
      <c r="AF291" s="256"/>
      <c r="AG291" s="256"/>
      <c r="AH291" s="256"/>
      <c r="AI291" s="256"/>
      <c r="AJ291" s="256"/>
      <c r="AK291" s="256"/>
      <c r="AL291" s="256"/>
      <c r="AM291" s="256"/>
      <c r="AN291" s="256"/>
      <c r="AO291" s="256"/>
      <c r="AP291" s="256"/>
      <c r="AQ291" s="256"/>
      <c r="AR291" s="256"/>
      <c r="AS291" s="256"/>
      <c r="AT291" s="256"/>
      <c r="AU291" s="256"/>
      <c r="AV291" s="256"/>
      <c r="AW291" s="256"/>
      <c r="AX291" s="256"/>
      <c r="AY291" s="256"/>
      <c r="AZ291" s="256"/>
      <c r="BA291" s="256"/>
      <c r="BB291" s="256"/>
      <c r="BC291" s="256"/>
      <c r="BD291" s="256"/>
      <c r="BE291" s="256"/>
      <c r="BF291" s="256"/>
      <c r="BG291" s="256"/>
      <c r="BH291" s="256"/>
      <c r="BI291" s="256"/>
      <c r="BJ291" s="256"/>
      <c r="BK291" s="256"/>
      <c r="BL291" s="256"/>
    </row>
    <row r="292" spans="1:64" s="109" customFormat="1" ht="102" x14ac:dyDescent="0.2">
      <c r="B292" s="95">
        <v>187</v>
      </c>
      <c r="C292" s="34" t="s">
        <v>855</v>
      </c>
      <c r="D292" s="119" t="s">
        <v>856</v>
      </c>
      <c r="E292" s="28">
        <v>42933</v>
      </c>
      <c r="F292" s="28">
        <v>42948</v>
      </c>
      <c r="G292" s="28" t="s">
        <v>48</v>
      </c>
      <c r="H292" s="34" t="s">
        <v>48</v>
      </c>
      <c r="I292" s="100">
        <v>42794</v>
      </c>
      <c r="J292" s="66">
        <v>41779</v>
      </c>
      <c r="K292" s="53" t="s">
        <v>75</v>
      </c>
      <c r="L292" s="56" t="s">
        <v>802</v>
      </c>
      <c r="M292" s="384" t="s">
        <v>806</v>
      </c>
      <c r="N292" s="56" t="s">
        <v>1126</v>
      </c>
      <c r="O292" s="56" t="s">
        <v>1170</v>
      </c>
      <c r="P292" s="56" t="s">
        <v>863</v>
      </c>
      <c r="Q292" s="56" t="s">
        <v>746</v>
      </c>
      <c r="R292" s="5">
        <v>33</v>
      </c>
      <c r="S292" s="56" t="s">
        <v>865</v>
      </c>
      <c r="T292" s="122">
        <v>84</v>
      </c>
      <c r="U292" s="56">
        <v>15</v>
      </c>
      <c r="V292" s="56">
        <v>2475.4899999999998</v>
      </c>
      <c r="W292" s="56" t="s">
        <v>65</v>
      </c>
      <c r="X292" s="123">
        <v>12230755.939999999</v>
      </c>
      <c r="Y292" s="53" t="s">
        <v>68</v>
      </c>
      <c r="Z292" s="56" t="s">
        <v>830</v>
      </c>
      <c r="AA292" s="56" t="s">
        <v>57</v>
      </c>
      <c r="AB292" s="34" t="s">
        <v>1816</v>
      </c>
      <c r="AC292" s="69" t="s">
        <v>1831</v>
      </c>
      <c r="AD292" s="56" t="s">
        <v>854</v>
      </c>
      <c r="AE292" s="256"/>
      <c r="AF292" s="256"/>
      <c r="AG292" s="256"/>
      <c r="AH292" s="256"/>
      <c r="AI292" s="256"/>
      <c r="AJ292" s="256"/>
      <c r="AK292" s="256"/>
      <c r="AL292" s="256"/>
      <c r="AM292" s="256"/>
      <c r="AN292" s="256"/>
      <c r="AO292" s="256"/>
      <c r="AP292" s="256"/>
      <c r="AQ292" s="256"/>
      <c r="AR292" s="256"/>
      <c r="AS292" s="256"/>
      <c r="AT292" s="256"/>
      <c r="AU292" s="256"/>
      <c r="AV292" s="256"/>
      <c r="AW292" s="256"/>
      <c r="AX292" s="256"/>
      <c r="AY292" s="256"/>
      <c r="AZ292" s="256"/>
      <c r="BA292" s="256"/>
      <c r="BB292" s="256"/>
      <c r="BC292" s="256"/>
      <c r="BD292" s="256"/>
      <c r="BE292" s="256"/>
      <c r="BF292" s="256"/>
      <c r="BG292" s="256"/>
      <c r="BH292" s="256"/>
      <c r="BI292" s="256"/>
      <c r="BJ292" s="256"/>
      <c r="BK292" s="256"/>
      <c r="BL292" s="256"/>
    </row>
    <row r="293" spans="1:64" s="109" customFormat="1" ht="102" customHeight="1" x14ac:dyDescent="0.2">
      <c r="B293" s="95">
        <v>188</v>
      </c>
      <c r="C293" s="56" t="s">
        <v>1026</v>
      </c>
      <c r="D293" s="68" t="s">
        <v>1027</v>
      </c>
      <c r="E293" s="28">
        <v>42934</v>
      </c>
      <c r="F293" s="28">
        <v>42948</v>
      </c>
      <c r="G293" s="222">
        <v>42899</v>
      </c>
      <c r="H293" s="222" t="s">
        <v>48</v>
      </c>
      <c r="I293" s="222">
        <v>42855</v>
      </c>
      <c r="J293" s="223">
        <v>41766</v>
      </c>
      <c r="K293" s="53" t="s">
        <v>75</v>
      </c>
      <c r="L293" s="135" t="s">
        <v>1028</v>
      </c>
      <c r="M293" s="391" t="s">
        <v>1029</v>
      </c>
      <c r="N293" s="57" t="s">
        <v>1030</v>
      </c>
      <c r="O293" s="224" t="s">
        <v>1173</v>
      </c>
      <c r="P293" s="53" t="s">
        <v>101</v>
      </c>
      <c r="Q293" s="56" t="s">
        <v>72</v>
      </c>
      <c r="R293" s="131" t="s">
        <v>63</v>
      </c>
      <c r="S293" s="57" t="s">
        <v>64</v>
      </c>
      <c r="T293" s="225">
        <v>156.19999999999999</v>
      </c>
      <c r="U293" s="226">
        <v>15</v>
      </c>
      <c r="V293" s="227">
        <v>46450</v>
      </c>
      <c r="W293" s="224" t="s">
        <v>55</v>
      </c>
      <c r="X293" s="228">
        <v>3716000</v>
      </c>
      <c r="Y293" s="53" t="s">
        <v>68</v>
      </c>
      <c r="Z293" s="53" t="s">
        <v>170</v>
      </c>
      <c r="AA293" s="53" t="s">
        <v>57</v>
      </c>
      <c r="AB293" s="34" t="s">
        <v>1816</v>
      </c>
      <c r="AC293" s="69" t="s">
        <v>1831</v>
      </c>
      <c r="AD293" s="229" t="s">
        <v>1031</v>
      </c>
    </row>
    <row r="294" spans="1:64" s="109" customFormat="1" ht="102" customHeight="1" x14ac:dyDescent="0.2">
      <c r="B294" s="95">
        <v>189</v>
      </c>
      <c r="C294" s="53" t="s">
        <v>541</v>
      </c>
      <c r="D294" s="119" t="s">
        <v>542</v>
      </c>
      <c r="E294" s="28">
        <v>42934</v>
      </c>
      <c r="F294" s="28">
        <v>42948</v>
      </c>
      <c r="G294" s="107">
        <v>42786</v>
      </c>
      <c r="H294" s="107" t="s">
        <v>48</v>
      </c>
      <c r="I294" s="107">
        <v>42855</v>
      </c>
      <c r="J294" s="107">
        <v>41680</v>
      </c>
      <c r="K294" s="53" t="s">
        <v>75</v>
      </c>
      <c r="L294" s="5" t="s">
        <v>420</v>
      </c>
      <c r="M294" s="382" t="s">
        <v>561</v>
      </c>
      <c r="N294" s="5" t="s">
        <v>543</v>
      </c>
      <c r="O294" s="5" t="s">
        <v>626</v>
      </c>
      <c r="P294" s="53" t="s">
        <v>101</v>
      </c>
      <c r="Q294" s="56" t="s">
        <v>72</v>
      </c>
      <c r="R294" s="126" t="s">
        <v>544</v>
      </c>
      <c r="S294" s="5" t="s">
        <v>545</v>
      </c>
      <c r="T294" s="127">
        <v>2</v>
      </c>
      <c r="U294" s="36">
        <v>40</v>
      </c>
      <c r="V294" s="128">
        <v>3245.33</v>
      </c>
      <c r="W294" s="5" t="s">
        <v>55</v>
      </c>
      <c r="X294" s="129">
        <v>97360</v>
      </c>
      <c r="Y294" s="53" t="s">
        <v>68</v>
      </c>
      <c r="Z294" s="53" t="s">
        <v>170</v>
      </c>
      <c r="AA294" s="5" t="s">
        <v>57</v>
      </c>
      <c r="AB294" s="34" t="s">
        <v>1816</v>
      </c>
      <c r="AC294" s="69" t="s">
        <v>1831</v>
      </c>
      <c r="AD294" s="5" t="s">
        <v>546</v>
      </c>
    </row>
    <row r="295" spans="1:64" s="109" customFormat="1" ht="102" customHeight="1" x14ac:dyDescent="0.2">
      <c r="B295" s="95">
        <v>190</v>
      </c>
      <c r="C295" s="53" t="s">
        <v>97</v>
      </c>
      <c r="D295" s="119" t="s">
        <v>98</v>
      </c>
      <c r="E295" s="28">
        <v>42909</v>
      </c>
      <c r="F295" s="28">
        <v>42948</v>
      </c>
      <c r="G295" s="107">
        <v>42853</v>
      </c>
      <c r="H295" s="107" t="s">
        <v>48</v>
      </c>
      <c r="I295" s="107">
        <v>42794</v>
      </c>
      <c r="J295" s="107">
        <v>40309</v>
      </c>
      <c r="K295" s="53" t="s">
        <v>75</v>
      </c>
      <c r="L295" s="5" t="s">
        <v>93</v>
      </c>
      <c r="M295" s="382" t="s">
        <v>50</v>
      </c>
      <c r="N295" s="5" t="s">
        <v>99</v>
      </c>
      <c r="O295" s="5" t="s">
        <v>100</v>
      </c>
      <c r="P295" s="53" t="s">
        <v>101</v>
      </c>
      <c r="Q295" s="56" t="s">
        <v>269</v>
      </c>
      <c r="R295" s="5">
        <v>29</v>
      </c>
      <c r="S295" s="5" t="s">
        <v>102</v>
      </c>
      <c r="T295" s="6">
        <v>36</v>
      </c>
      <c r="U295" s="36" t="s">
        <v>398</v>
      </c>
      <c r="V295" s="208">
        <v>756.39</v>
      </c>
      <c r="W295" s="137" t="s">
        <v>55</v>
      </c>
      <c r="X295" s="208">
        <v>389000</v>
      </c>
      <c r="Y295" s="53" t="s">
        <v>68</v>
      </c>
      <c r="Z295" s="5" t="s">
        <v>56</v>
      </c>
      <c r="AA295" s="53" t="s">
        <v>57</v>
      </c>
      <c r="AB295" s="34" t="s">
        <v>1816</v>
      </c>
      <c r="AC295" s="69" t="s">
        <v>1831</v>
      </c>
      <c r="AD295" s="5" t="s">
        <v>103</v>
      </c>
    </row>
    <row r="296" spans="1:64" s="109" customFormat="1" ht="102" customHeight="1" x14ac:dyDescent="0.2">
      <c r="B296" s="95">
        <v>191</v>
      </c>
      <c r="C296" s="53" t="s">
        <v>302</v>
      </c>
      <c r="D296" s="119" t="s">
        <v>303</v>
      </c>
      <c r="E296" s="28">
        <v>42908</v>
      </c>
      <c r="F296" s="28">
        <v>42948</v>
      </c>
      <c r="G296" s="28">
        <v>42877</v>
      </c>
      <c r="H296" s="28" t="s">
        <v>48</v>
      </c>
      <c r="I296" s="28">
        <v>42855</v>
      </c>
      <c r="J296" s="28">
        <v>41752</v>
      </c>
      <c r="K296" s="53" t="s">
        <v>75</v>
      </c>
      <c r="L296" s="53" t="s">
        <v>290</v>
      </c>
      <c r="M296" s="382" t="s">
        <v>50</v>
      </c>
      <c r="N296" s="53" t="s">
        <v>304</v>
      </c>
      <c r="O296" s="53" t="s">
        <v>1133</v>
      </c>
      <c r="P296" s="53" t="s">
        <v>101</v>
      </c>
      <c r="Q296" s="56" t="s">
        <v>72</v>
      </c>
      <c r="R296" s="5">
        <v>29</v>
      </c>
      <c r="S296" s="56" t="s">
        <v>478</v>
      </c>
      <c r="T296" s="127">
        <v>110.3</v>
      </c>
      <c r="U296" s="36" t="s">
        <v>398</v>
      </c>
      <c r="V296" s="136">
        <v>6470.84</v>
      </c>
      <c r="W296" s="137" t="s">
        <v>55</v>
      </c>
      <c r="X296" s="138">
        <v>2246800</v>
      </c>
      <c r="Y296" s="53" t="s">
        <v>68</v>
      </c>
      <c r="Z296" s="53" t="s">
        <v>56</v>
      </c>
      <c r="AA296" s="53" t="s">
        <v>291</v>
      </c>
      <c r="AB296" s="34" t="s">
        <v>1816</v>
      </c>
      <c r="AC296" s="69" t="s">
        <v>1831</v>
      </c>
      <c r="AD296" s="126" t="s">
        <v>305</v>
      </c>
    </row>
    <row r="297" spans="1:64" s="109" customFormat="1" ht="114.75" customHeight="1" x14ac:dyDescent="0.2">
      <c r="B297" s="95">
        <v>192</v>
      </c>
      <c r="C297" s="53" t="s">
        <v>354</v>
      </c>
      <c r="D297" s="119" t="s">
        <v>355</v>
      </c>
      <c r="E297" s="28">
        <v>42908</v>
      </c>
      <c r="F297" s="28">
        <v>42948</v>
      </c>
      <c r="G297" s="107">
        <v>42843</v>
      </c>
      <c r="H297" s="107" t="s">
        <v>48</v>
      </c>
      <c r="I297" s="107">
        <v>42766</v>
      </c>
      <c r="J297" s="107">
        <v>41374</v>
      </c>
      <c r="K297" s="53" t="s">
        <v>75</v>
      </c>
      <c r="L297" s="5" t="s">
        <v>328</v>
      </c>
      <c r="M297" s="382" t="s">
        <v>50</v>
      </c>
      <c r="N297" s="5" t="s">
        <v>1121</v>
      </c>
      <c r="O297" s="5" t="s">
        <v>1168</v>
      </c>
      <c r="P297" s="53" t="s">
        <v>101</v>
      </c>
      <c r="Q297" s="56" t="s">
        <v>72</v>
      </c>
      <c r="R297" s="126" t="s">
        <v>96</v>
      </c>
      <c r="S297" s="56" t="s">
        <v>478</v>
      </c>
      <c r="T297" s="127">
        <v>15.7</v>
      </c>
      <c r="U297" s="36" t="s">
        <v>398</v>
      </c>
      <c r="V297" s="128">
        <v>246.92</v>
      </c>
      <c r="W297" s="5" t="s">
        <v>55</v>
      </c>
      <c r="X297" s="129">
        <v>296300</v>
      </c>
      <c r="Y297" s="53" t="s">
        <v>68</v>
      </c>
      <c r="Z297" s="69" t="s">
        <v>56</v>
      </c>
      <c r="AA297" s="5" t="s">
        <v>57</v>
      </c>
      <c r="AB297" s="34" t="s">
        <v>1816</v>
      </c>
      <c r="AC297" s="69" t="s">
        <v>1831</v>
      </c>
      <c r="AD297" s="5"/>
    </row>
    <row r="298" spans="1:64" s="109" customFormat="1" ht="114.75" customHeight="1" x14ac:dyDescent="0.2">
      <c r="B298" s="95">
        <v>193</v>
      </c>
      <c r="C298" s="34" t="s">
        <v>474</v>
      </c>
      <c r="D298" s="139" t="s">
        <v>475</v>
      </c>
      <c r="E298" s="28">
        <v>42913</v>
      </c>
      <c r="F298" s="28">
        <v>42948</v>
      </c>
      <c r="G298" s="28">
        <v>42894</v>
      </c>
      <c r="H298" s="28" t="s">
        <v>48</v>
      </c>
      <c r="I298" s="28">
        <v>42855</v>
      </c>
      <c r="J298" s="230">
        <v>41810</v>
      </c>
      <c r="K298" s="53" t="s">
        <v>75</v>
      </c>
      <c r="L298" s="69" t="s">
        <v>453</v>
      </c>
      <c r="M298" s="383" t="s">
        <v>473</v>
      </c>
      <c r="N298" s="73" t="s">
        <v>476</v>
      </c>
      <c r="O298" s="73" t="s">
        <v>477</v>
      </c>
      <c r="P298" s="147"/>
      <c r="Q298" s="56" t="s">
        <v>72</v>
      </c>
      <c r="R298" s="68" t="s">
        <v>96</v>
      </c>
      <c r="S298" s="56" t="s">
        <v>478</v>
      </c>
      <c r="T298" s="192">
        <v>192.6</v>
      </c>
      <c r="U298" s="36" t="s">
        <v>398</v>
      </c>
      <c r="V298" s="117">
        <v>23247.52</v>
      </c>
      <c r="W298" s="73" t="s">
        <v>55</v>
      </c>
      <c r="X298" s="192">
        <v>7563300</v>
      </c>
      <c r="Y298" s="53" t="s">
        <v>68</v>
      </c>
      <c r="Z298" s="53" t="s">
        <v>56</v>
      </c>
      <c r="AA298" s="53" t="s">
        <v>57</v>
      </c>
      <c r="AB298" s="53" t="s">
        <v>1810</v>
      </c>
      <c r="AC298" s="190"/>
      <c r="AD298" s="145" t="s">
        <v>479</v>
      </c>
    </row>
    <row r="299" spans="1:64" s="64" customFormat="1" ht="89.25" customHeight="1" x14ac:dyDescent="0.25">
      <c r="B299" s="95">
        <v>194</v>
      </c>
      <c r="C299" s="53" t="s">
        <v>177</v>
      </c>
      <c r="D299" s="119" t="s">
        <v>178</v>
      </c>
      <c r="E299" s="28">
        <v>42907</v>
      </c>
      <c r="F299" s="28">
        <v>42948</v>
      </c>
      <c r="G299" s="107">
        <v>42811</v>
      </c>
      <c r="H299" s="107" t="s">
        <v>48</v>
      </c>
      <c r="I299" s="107">
        <v>42794</v>
      </c>
      <c r="J299" s="66">
        <v>41698</v>
      </c>
      <c r="K299" s="53" t="s">
        <v>75</v>
      </c>
      <c r="L299" s="5" t="s">
        <v>169</v>
      </c>
      <c r="M299" s="382" t="s">
        <v>50</v>
      </c>
      <c r="N299" s="5" t="s">
        <v>179</v>
      </c>
      <c r="O299" s="5" t="s">
        <v>408</v>
      </c>
      <c r="P299" s="53" t="s">
        <v>687</v>
      </c>
      <c r="Q299" s="5" t="s">
        <v>180</v>
      </c>
      <c r="R299" s="126" t="s">
        <v>1190</v>
      </c>
      <c r="S299" s="5" t="s">
        <v>181</v>
      </c>
      <c r="T299" s="127">
        <v>64.900000000000006</v>
      </c>
      <c r="U299" s="36" t="s">
        <v>409</v>
      </c>
      <c r="V299" s="117">
        <v>16122.39</v>
      </c>
      <c r="W299" s="5" t="s">
        <v>55</v>
      </c>
      <c r="X299" s="117">
        <v>1389000</v>
      </c>
      <c r="Y299" s="53" t="s">
        <v>68</v>
      </c>
      <c r="Z299" s="69" t="s">
        <v>170</v>
      </c>
      <c r="AA299" s="53" t="s">
        <v>57</v>
      </c>
      <c r="AB299" s="34" t="s">
        <v>1816</v>
      </c>
      <c r="AC299" s="69" t="s">
        <v>1831</v>
      </c>
      <c r="AD299" s="5" t="s">
        <v>182</v>
      </c>
    </row>
    <row r="300" spans="1:64" s="64" customFormat="1" ht="102" customHeight="1" x14ac:dyDescent="0.25">
      <c r="B300" s="95">
        <v>195</v>
      </c>
      <c r="C300" s="53" t="s">
        <v>257</v>
      </c>
      <c r="D300" s="119" t="s">
        <v>258</v>
      </c>
      <c r="E300" s="28">
        <v>42912</v>
      </c>
      <c r="F300" s="28">
        <v>42948</v>
      </c>
      <c r="G300" s="107">
        <v>42886</v>
      </c>
      <c r="H300" s="107" t="s">
        <v>48</v>
      </c>
      <c r="I300" s="107">
        <v>42735</v>
      </c>
      <c r="J300" s="107">
        <v>41913</v>
      </c>
      <c r="K300" s="53" t="s">
        <v>75</v>
      </c>
      <c r="L300" s="68" t="s">
        <v>204</v>
      </c>
      <c r="M300" s="382" t="s">
        <v>205</v>
      </c>
      <c r="N300" s="5" t="s">
        <v>259</v>
      </c>
      <c r="O300" s="5" t="s">
        <v>260</v>
      </c>
      <c r="P300" s="53" t="s">
        <v>261</v>
      </c>
      <c r="Q300" s="67" t="s">
        <v>262</v>
      </c>
      <c r="R300" s="126" t="s">
        <v>263</v>
      </c>
      <c r="S300" s="5" t="s">
        <v>264</v>
      </c>
      <c r="T300" s="127">
        <v>759.4</v>
      </c>
      <c r="U300" s="36" t="s">
        <v>414</v>
      </c>
      <c r="V300" s="128">
        <v>70075.86</v>
      </c>
      <c r="W300" s="5" t="s">
        <v>55</v>
      </c>
      <c r="X300" s="129">
        <v>20651040</v>
      </c>
      <c r="Y300" s="53" t="s">
        <v>68</v>
      </c>
      <c r="Z300" s="56" t="s">
        <v>170</v>
      </c>
      <c r="AA300" s="57" t="s">
        <v>57</v>
      </c>
      <c r="AB300" s="34" t="s">
        <v>1816</v>
      </c>
      <c r="AC300" s="69" t="s">
        <v>1831</v>
      </c>
      <c r="AD300" s="5" t="s">
        <v>415</v>
      </c>
    </row>
    <row r="301" spans="1:64" s="48" customFormat="1" ht="114.75" customHeight="1" x14ac:dyDescent="0.25">
      <c r="B301" s="95">
        <v>196</v>
      </c>
      <c r="C301" s="53" t="s">
        <v>293</v>
      </c>
      <c r="D301" s="119" t="s">
        <v>294</v>
      </c>
      <c r="E301" s="28">
        <v>42912</v>
      </c>
      <c r="F301" s="28">
        <v>42948</v>
      </c>
      <c r="G301" s="28">
        <v>42753</v>
      </c>
      <c r="H301" s="28" t="s">
        <v>48</v>
      </c>
      <c r="I301" s="28">
        <v>42735</v>
      </c>
      <c r="J301" s="28">
        <v>41712</v>
      </c>
      <c r="K301" s="53" t="s">
        <v>75</v>
      </c>
      <c r="L301" s="53" t="s">
        <v>290</v>
      </c>
      <c r="M301" s="382" t="s">
        <v>50</v>
      </c>
      <c r="N301" s="53" t="s">
        <v>295</v>
      </c>
      <c r="O301" s="53" t="s">
        <v>296</v>
      </c>
      <c r="P301" s="53" t="s">
        <v>101</v>
      </c>
      <c r="Q301" s="56" t="s">
        <v>72</v>
      </c>
      <c r="R301" s="5" t="s">
        <v>1192</v>
      </c>
      <c r="S301" s="53" t="s">
        <v>297</v>
      </c>
      <c r="T301" s="127">
        <v>122.3</v>
      </c>
      <c r="U301" s="5" t="s">
        <v>416</v>
      </c>
      <c r="V301" s="136">
        <v>76169.69</v>
      </c>
      <c r="W301" s="137" t="s">
        <v>55</v>
      </c>
      <c r="X301" s="138">
        <v>2455500</v>
      </c>
      <c r="Y301" s="53" t="s">
        <v>68</v>
      </c>
      <c r="Z301" s="53" t="s">
        <v>56</v>
      </c>
      <c r="AA301" s="53" t="s">
        <v>291</v>
      </c>
      <c r="AB301" s="34" t="s">
        <v>1816</v>
      </c>
      <c r="AC301" s="69" t="s">
        <v>1831</v>
      </c>
      <c r="AD301" s="126" t="s">
        <v>298</v>
      </c>
    </row>
    <row r="302" spans="1:64" s="112" customFormat="1" ht="178.5" customHeight="1" x14ac:dyDescent="0.25">
      <c r="A302" s="108"/>
      <c r="B302" s="95">
        <v>197</v>
      </c>
      <c r="C302" s="53" t="s">
        <v>313</v>
      </c>
      <c r="D302" s="119" t="s">
        <v>314</v>
      </c>
      <c r="E302" s="28">
        <v>42908</v>
      </c>
      <c r="F302" s="28">
        <v>42948</v>
      </c>
      <c r="G302" s="28">
        <v>42877</v>
      </c>
      <c r="H302" s="28" t="s">
        <v>48</v>
      </c>
      <c r="I302" s="28">
        <v>42855</v>
      </c>
      <c r="J302" s="28">
        <v>42939</v>
      </c>
      <c r="K302" s="53" t="s">
        <v>75</v>
      </c>
      <c r="L302" s="53" t="s">
        <v>290</v>
      </c>
      <c r="M302" s="382" t="s">
        <v>50</v>
      </c>
      <c r="N302" s="53" t="s">
        <v>315</v>
      </c>
      <c r="O302" s="53" t="s">
        <v>419</v>
      </c>
      <c r="P302" s="53" t="s">
        <v>101</v>
      </c>
      <c r="Q302" s="56" t="s">
        <v>72</v>
      </c>
      <c r="R302" s="5" t="s">
        <v>1189</v>
      </c>
      <c r="S302" s="53" t="s">
        <v>316</v>
      </c>
      <c r="T302" s="127">
        <v>99.46</v>
      </c>
      <c r="U302" s="5" t="s">
        <v>418</v>
      </c>
      <c r="V302" s="136">
        <v>18255.07</v>
      </c>
      <c r="W302" s="137" t="s">
        <v>55</v>
      </c>
      <c r="X302" s="138">
        <v>2050500</v>
      </c>
      <c r="Y302" s="53" t="s">
        <v>68</v>
      </c>
      <c r="Z302" s="53" t="s">
        <v>56</v>
      </c>
      <c r="AA302" s="53" t="s">
        <v>291</v>
      </c>
      <c r="AB302" s="34" t="s">
        <v>1816</v>
      </c>
      <c r="AC302" s="69" t="s">
        <v>1831</v>
      </c>
      <c r="AD302" s="36" t="s">
        <v>317</v>
      </c>
    </row>
    <row r="303" spans="1:64" ht="89.25" x14ac:dyDescent="0.25">
      <c r="B303" s="34" t="s">
        <v>1734</v>
      </c>
      <c r="C303" s="353" t="s">
        <v>1735</v>
      </c>
      <c r="D303" s="353"/>
      <c r="E303" s="367" t="s">
        <v>1736</v>
      </c>
      <c r="F303" s="370">
        <v>42948</v>
      </c>
      <c r="G303" s="353"/>
      <c r="H303" s="353"/>
      <c r="I303" s="371">
        <v>42794</v>
      </c>
      <c r="J303" s="371">
        <v>39525</v>
      </c>
      <c r="K303" s="369" t="s">
        <v>75</v>
      </c>
      <c r="L303" s="353" t="s">
        <v>420</v>
      </c>
      <c r="M303" s="392" t="s">
        <v>423</v>
      </c>
      <c r="N303" s="369" t="s">
        <v>1737</v>
      </c>
      <c r="O303" s="353" t="s">
        <v>1738</v>
      </c>
      <c r="P303" s="353" t="s">
        <v>101</v>
      </c>
      <c r="Q303" s="353" t="s">
        <v>1739</v>
      </c>
      <c r="R303" s="353">
        <v>33</v>
      </c>
      <c r="S303" s="353" t="s">
        <v>1740</v>
      </c>
      <c r="T303" s="397">
        <v>80.099999999999994</v>
      </c>
      <c r="U303" s="353">
        <v>15</v>
      </c>
      <c r="V303" s="397">
        <v>16316.25</v>
      </c>
      <c r="W303" s="353" t="s">
        <v>55</v>
      </c>
      <c r="X303" s="397">
        <v>1305300</v>
      </c>
      <c r="Y303" s="353" t="s">
        <v>68</v>
      </c>
      <c r="Z303" s="353"/>
      <c r="AA303" s="353" t="s">
        <v>57</v>
      </c>
      <c r="AB303" s="353" t="s">
        <v>1741</v>
      </c>
      <c r="AC303" s="368"/>
      <c r="AD303" s="353"/>
    </row>
  </sheetData>
  <autoFilter ref="B4:AD302">
    <sortState ref="B5:AF201">
      <sortCondition ref="B4:B201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zoomScale="85" zoomScaleNormal="85" workbookViewId="0">
      <pane ySplit="4" topLeftCell="A5" activePane="bottomLeft" state="frozen"/>
      <selection pane="bottomLeft" activeCell="K7" sqref="K7"/>
    </sheetView>
  </sheetViews>
  <sheetFormatPr defaultRowHeight="15" x14ac:dyDescent="0.25"/>
  <cols>
    <col min="2" max="2" width="9.28515625" style="7" bestFit="1" customWidth="1"/>
    <col min="3" max="3" width="9.85546875" style="7" bestFit="1" customWidth="1"/>
    <col min="4" max="7" width="9.28515625" style="7" bestFit="1" customWidth="1"/>
    <col min="8" max="8" width="9.140625" style="7"/>
    <col min="9" max="10" width="9.28515625" style="7" bestFit="1" customWidth="1"/>
    <col min="11" max="11" width="16.5703125" style="7" customWidth="1"/>
    <col min="12" max="14" width="9.28515625" style="7" bestFit="1" customWidth="1"/>
  </cols>
  <sheetData>
    <row r="1" spans="1:14" ht="15.75" thickBot="1" x14ac:dyDescent="0.3"/>
    <row r="2" spans="1:14" ht="15.75" thickBot="1" x14ac:dyDescent="0.3">
      <c r="B2" s="435" t="s">
        <v>33</v>
      </c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7"/>
    </row>
    <row r="3" spans="1:14" ht="51" x14ac:dyDescent="0.25">
      <c r="B3" s="17" t="s">
        <v>0</v>
      </c>
      <c r="C3" s="15" t="s">
        <v>4</v>
      </c>
      <c r="D3" s="16" t="s">
        <v>11</v>
      </c>
      <c r="E3" s="16" t="s">
        <v>13</v>
      </c>
      <c r="F3" s="16" t="s">
        <v>14</v>
      </c>
      <c r="G3" s="16" t="s">
        <v>12</v>
      </c>
      <c r="H3" s="16" t="s">
        <v>16</v>
      </c>
      <c r="I3" s="16" t="s">
        <v>34</v>
      </c>
      <c r="J3" s="16" t="s">
        <v>35</v>
      </c>
      <c r="K3" s="16" t="s">
        <v>36</v>
      </c>
      <c r="L3" s="16" t="s">
        <v>37</v>
      </c>
      <c r="M3" s="16" t="s">
        <v>38</v>
      </c>
      <c r="N3" s="18" t="s">
        <v>39</v>
      </c>
    </row>
    <row r="4" spans="1:14" ht="15.75" thickBot="1" x14ac:dyDescent="0.3">
      <c r="B4" s="77" t="s">
        <v>29</v>
      </c>
      <c r="C4" s="78" t="s">
        <v>30</v>
      </c>
      <c r="D4" s="79">
        <v>3</v>
      </c>
      <c r="E4" s="79">
        <v>4</v>
      </c>
      <c r="F4" s="79">
        <v>5</v>
      </c>
      <c r="G4" s="79">
        <v>6</v>
      </c>
      <c r="H4" s="78" t="s">
        <v>31</v>
      </c>
      <c r="I4" s="79">
        <v>8</v>
      </c>
      <c r="J4" s="79">
        <v>9</v>
      </c>
      <c r="K4" s="79">
        <v>10</v>
      </c>
      <c r="L4" s="79">
        <v>11</v>
      </c>
      <c r="M4" s="78" t="s">
        <v>32</v>
      </c>
      <c r="N4" s="80">
        <v>13</v>
      </c>
    </row>
    <row r="5" spans="1:14" ht="76.5" x14ac:dyDescent="0.25">
      <c r="B5" s="324">
        <v>3</v>
      </c>
      <c r="C5" s="325">
        <v>42948</v>
      </c>
      <c r="D5" s="326" t="s">
        <v>1231</v>
      </c>
      <c r="E5" s="327" t="s">
        <v>1689</v>
      </c>
      <c r="F5" s="328" t="s">
        <v>519</v>
      </c>
      <c r="G5" s="326" t="s">
        <v>1232</v>
      </c>
      <c r="H5" s="326" t="s">
        <v>124</v>
      </c>
      <c r="I5" s="329">
        <v>259.83</v>
      </c>
      <c r="J5" s="330">
        <v>29.92</v>
      </c>
      <c r="K5" s="331" t="s">
        <v>1690</v>
      </c>
      <c r="L5" s="332" t="s">
        <v>1691</v>
      </c>
      <c r="M5" s="332" t="s">
        <v>1692</v>
      </c>
      <c r="N5" s="333" t="s">
        <v>1693</v>
      </c>
    </row>
    <row r="6" spans="1:14" ht="89.25" x14ac:dyDescent="0.25">
      <c r="A6" s="334"/>
      <c r="B6" s="335">
        <v>23</v>
      </c>
      <c r="C6" s="262">
        <v>42948</v>
      </c>
      <c r="D6" s="63" t="s">
        <v>1351</v>
      </c>
      <c r="E6" s="65" t="s">
        <v>101</v>
      </c>
      <c r="F6" s="336" t="s">
        <v>301</v>
      </c>
      <c r="G6" s="63" t="s">
        <v>1694</v>
      </c>
      <c r="H6" s="76" t="s">
        <v>1554</v>
      </c>
      <c r="I6" s="62">
        <v>32.9</v>
      </c>
      <c r="J6" s="59">
        <v>15.9</v>
      </c>
      <c r="K6" s="50" t="s">
        <v>1695</v>
      </c>
      <c r="L6" s="50">
        <v>16</v>
      </c>
      <c r="M6" s="50">
        <v>70.400000000000006</v>
      </c>
      <c r="N6" s="337">
        <v>1119.3599999999999</v>
      </c>
    </row>
    <row r="7" spans="1:14" ht="51" x14ac:dyDescent="0.25">
      <c r="B7" s="338">
        <v>26</v>
      </c>
      <c r="C7" s="262">
        <v>42948</v>
      </c>
      <c r="D7" s="339" t="s">
        <v>1371</v>
      </c>
      <c r="E7" s="339" t="s">
        <v>71</v>
      </c>
      <c r="F7" s="339" t="s">
        <v>1696</v>
      </c>
      <c r="G7" s="339" t="s">
        <v>1697</v>
      </c>
      <c r="H7" s="339" t="s">
        <v>1373</v>
      </c>
      <c r="I7" s="340">
        <v>339.62</v>
      </c>
      <c r="J7" s="101">
        <v>39.369999999999997</v>
      </c>
      <c r="K7" s="29" t="s">
        <v>1698</v>
      </c>
      <c r="L7" s="29">
        <v>8</v>
      </c>
      <c r="M7" s="29">
        <v>35.200000000000003</v>
      </c>
      <c r="N7" s="341">
        <v>1385.82</v>
      </c>
    </row>
    <row r="8" spans="1:14" ht="63.75" x14ac:dyDescent="0.25">
      <c r="B8" s="342">
        <v>28</v>
      </c>
      <c r="C8" s="262">
        <v>42948</v>
      </c>
      <c r="D8" s="339" t="s">
        <v>1371</v>
      </c>
      <c r="E8" s="339" t="s">
        <v>1376</v>
      </c>
      <c r="F8" s="339" t="s">
        <v>1696</v>
      </c>
      <c r="G8" s="339" t="s">
        <v>1699</v>
      </c>
      <c r="H8" s="339" t="s">
        <v>1373</v>
      </c>
      <c r="I8" s="340">
        <v>342.29</v>
      </c>
      <c r="J8" s="101">
        <v>39.68</v>
      </c>
      <c r="K8" s="29" t="s">
        <v>1700</v>
      </c>
      <c r="L8" s="29">
        <v>12</v>
      </c>
      <c r="M8" s="29">
        <v>52.8</v>
      </c>
      <c r="N8" s="341">
        <v>2095.1</v>
      </c>
    </row>
    <row r="9" spans="1:14" ht="102" x14ac:dyDescent="0.25">
      <c r="B9" s="335">
        <v>30</v>
      </c>
      <c r="C9" s="262">
        <v>42948</v>
      </c>
      <c r="D9" s="339" t="s">
        <v>1378</v>
      </c>
      <c r="E9" s="339" t="s">
        <v>1380</v>
      </c>
      <c r="F9" s="339" t="s">
        <v>52</v>
      </c>
      <c r="G9" s="339" t="s">
        <v>1701</v>
      </c>
      <c r="H9" s="339" t="s">
        <v>1381</v>
      </c>
      <c r="I9" s="340">
        <v>18.3</v>
      </c>
      <c r="J9" s="101">
        <v>10.53</v>
      </c>
      <c r="K9" s="29" t="s">
        <v>1702</v>
      </c>
      <c r="L9" s="29">
        <v>36</v>
      </c>
      <c r="M9" s="29">
        <v>158.4</v>
      </c>
      <c r="N9" s="341">
        <v>1667.95</v>
      </c>
    </row>
    <row r="10" spans="1:14" ht="191.25" x14ac:dyDescent="0.25">
      <c r="B10" s="343">
        <v>32</v>
      </c>
      <c r="C10" s="262">
        <v>42948</v>
      </c>
      <c r="D10" s="339" t="s">
        <v>1390</v>
      </c>
      <c r="E10" s="339" t="s">
        <v>1392</v>
      </c>
      <c r="F10" s="339" t="s">
        <v>52</v>
      </c>
      <c r="G10" s="339" t="s">
        <v>1703</v>
      </c>
      <c r="H10" s="339" t="s">
        <v>696</v>
      </c>
      <c r="I10" s="344">
        <v>162.85</v>
      </c>
      <c r="J10" s="101">
        <v>43.3</v>
      </c>
      <c r="K10" s="29" t="s">
        <v>1704</v>
      </c>
      <c r="L10" s="29">
        <v>12</v>
      </c>
      <c r="M10" s="29">
        <v>52.8</v>
      </c>
      <c r="N10" s="341">
        <v>2286.2399999999998</v>
      </c>
    </row>
    <row r="11" spans="1:14" ht="102" x14ac:dyDescent="0.25">
      <c r="B11" s="343" t="s">
        <v>1724</v>
      </c>
      <c r="C11" s="262">
        <v>42948</v>
      </c>
      <c r="D11" s="53" t="s">
        <v>1728</v>
      </c>
      <c r="E11" s="53" t="s">
        <v>455</v>
      </c>
      <c r="F11" s="53" t="s">
        <v>1732</v>
      </c>
      <c r="G11" s="73" t="s">
        <v>1729</v>
      </c>
      <c r="H11" s="339" t="s">
        <v>1730</v>
      </c>
      <c r="I11" s="344">
        <v>93.1</v>
      </c>
      <c r="J11" s="101"/>
      <c r="K11" s="29" t="s">
        <v>1733</v>
      </c>
      <c r="L11" s="29">
        <v>8</v>
      </c>
      <c r="M11" s="29"/>
      <c r="N11" s="341">
        <v>1525.92</v>
      </c>
    </row>
    <row r="12" spans="1:14" ht="114.75" x14ac:dyDescent="0.25">
      <c r="B12" s="335">
        <v>56</v>
      </c>
      <c r="C12" s="262">
        <v>42948</v>
      </c>
      <c r="D12" s="339" t="s">
        <v>1509</v>
      </c>
      <c r="E12" s="339" t="s">
        <v>71</v>
      </c>
      <c r="F12" s="339" t="s">
        <v>1705</v>
      </c>
      <c r="G12" s="339" t="s">
        <v>1697</v>
      </c>
      <c r="H12" s="339" t="s">
        <v>1510</v>
      </c>
      <c r="I12" s="340">
        <v>225.4</v>
      </c>
      <c r="J12" s="101">
        <v>70.430000000000007</v>
      </c>
      <c r="K12" s="29" t="s">
        <v>1706</v>
      </c>
      <c r="L12" s="29">
        <v>20</v>
      </c>
      <c r="M12" s="29">
        <v>88</v>
      </c>
      <c r="N12" s="341">
        <v>6197.84</v>
      </c>
    </row>
    <row r="13" spans="1:14" ht="63.75" x14ac:dyDescent="0.25">
      <c r="B13" s="338">
        <v>59</v>
      </c>
      <c r="C13" s="262">
        <v>42948</v>
      </c>
      <c r="D13" s="4" t="s">
        <v>1526</v>
      </c>
      <c r="E13" s="61" t="s">
        <v>1528</v>
      </c>
      <c r="F13" s="61" t="s">
        <v>72</v>
      </c>
      <c r="G13" s="19" t="s">
        <v>1527</v>
      </c>
      <c r="H13" s="19" t="s">
        <v>696</v>
      </c>
      <c r="I13" s="20">
        <v>57.7</v>
      </c>
      <c r="J13" s="49">
        <v>20.57</v>
      </c>
      <c r="K13" s="50" t="s">
        <v>1707</v>
      </c>
      <c r="L13" s="51">
        <v>4</v>
      </c>
      <c r="M13" s="51">
        <v>17.600000000000001</v>
      </c>
      <c r="N13" s="345">
        <v>362.03</v>
      </c>
    </row>
    <row r="14" spans="1:14" ht="63.75" x14ac:dyDescent="0.25">
      <c r="B14" s="346">
        <v>62</v>
      </c>
      <c r="C14" s="262">
        <v>42948</v>
      </c>
      <c r="D14" s="347" t="s">
        <v>1708</v>
      </c>
      <c r="E14" s="348" t="s">
        <v>1541</v>
      </c>
      <c r="F14" s="347" t="s">
        <v>519</v>
      </c>
      <c r="G14" s="347" t="s">
        <v>1709</v>
      </c>
      <c r="H14" s="347" t="s">
        <v>118</v>
      </c>
      <c r="I14" s="349">
        <v>76</v>
      </c>
      <c r="J14" s="350">
        <v>33.46</v>
      </c>
      <c r="K14" s="347" t="s">
        <v>1710</v>
      </c>
      <c r="L14" s="351">
        <v>3</v>
      </c>
      <c r="M14" s="351">
        <v>13</v>
      </c>
      <c r="N14" s="352">
        <v>434.98</v>
      </c>
    </row>
    <row r="15" spans="1:14" ht="89.25" x14ac:dyDescent="0.25">
      <c r="B15" s="342">
        <v>63</v>
      </c>
      <c r="C15" s="262">
        <v>42948</v>
      </c>
      <c r="D15" s="353" t="s">
        <v>1711</v>
      </c>
      <c r="E15" s="4" t="s">
        <v>1546</v>
      </c>
      <c r="F15" s="4" t="s">
        <v>369</v>
      </c>
      <c r="G15" s="19" t="s">
        <v>1712</v>
      </c>
      <c r="H15" s="19" t="s">
        <v>333</v>
      </c>
      <c r="I15" s="354">
        <v>62.5</v>
      </c>
      <c r="J15" s="49">
        <v>29.95</v>
      </c>
      <c r="K15" s="50" t="s">
        <v>1713</v>
      </c>
      <c r="L15" s="51">
        <v>10.5</v>
      </c>
      <c r="M15" s="51">
        <v>46.2</v>
      </c>
      <c r="N15" s="355">
        <v>461.23</v>
      </c>
    </row>
    <row r="16" spans="1:14" s="25" customFormat="1" ht="72" x14ac:dyDescent="0.25">
      <c r="B16" s="338">
        <v>64</v>
      </c>
      <c r="C16" s="262">
        <v>42948</v>
      </c>
      <c r="D16" s="63" t="s">
        <v>1714</v>
      </c>
      <c r="E16" s="65" t="s">
        <v>101</v>
      </c>
      <c r="F16" s="336" t="s">
        <v>72</v>
      </c>
      <c r="G16" s="63" t="s">
        <v>1715</v>
      </c>
      <c r="H16" s="76" t="s">
        <v>1554</v>
      </c>
      <c r="I16" s="62">
        <v>18.5</v>
      </c>
      <c r="J16" s="49">
        <v>8.64</v>
      </c>
      <c r="K16" s="50" t="s">
        <v>1716</v>
      </c>
      <c r="L16" s="51">
        <v>27.5</v>
      </c>
      <c r="M16" s="51">
        <v>121</v>
      </c>
      <c r="N16" s="356">
        <v>1045.44</v>
      </c>
    </row>
    <row r="17" spans="2:14" ht="72" x14ac:dyDescent="0.25">
      <c r="B17" s="342">
        <v>65</v>
      </c>
      <c r="C17" s="262">
        <v>42948</v>
      </c>
      <c r="D17" s="63" t="s">
        <v>1714</v>
      </c>
      <c r="E17" s="65" t="s">
        <v>101</v>
      </c>
      <c r="F17" s="336" t="s">
        <v>72</v>
      </c>
      <c r="G17" s="63" t="s">
        <v>1717</v>
      </c>
      <c r="H17" s="76" t="s">
        <v>1554</v>
      </c>
      <c r="I17" s="6">
        <v>31.9</v>
      </c>
      <c r="J17" s="58">
        <v>14.91</v>
      </c>
      <c r="K17" s="50" t="s">
        <v>1718</v>
      </c>
      <c r="L17" s="5">
        <v>15</v>
      </c>
      <c r="M17" s="5">
        <v>66</v>
      </c>
      <c r="N17" s="356">
        <v>984.06</v>
      </c>
    </row>
    <row r="18" spans="2:14" ht="102" x14ac:dyDescent="0.25">
      <c r="B18" s="338">
        <v>77</v>
      </c>
      <c r="C18" s="262">
        <v>42948</v>
      </c>
      <c r="D18" s="357" t="s">
        <v>1619</v>
      </c>
      <c r="E18" s="357" t="s">
        <v>1621</v>
      </c>
      <c r="F18" s="357" t="s">
        <v>1696</v>
      </c>
      <c r="G18" s="357" t="s">
        <v>1719</v>
      </c>
      <c r="H18" s="357" t="s">
        <v>1720</v>
      </c>
      <c r="I18" s="358">
        <v>553</v>
      </c>
      <c r="J18" s="359">
        <v>7.96</v>
      </c>
      <c r="K18" s="47" t="s">
        <v>1721</v>
      </c>
      <c r="L18" s="47">
        <v>83</v>
      </c>
      <c r="M18" s="47">
        <v>332</v>
      </c>
      <c r="N18" s="360">
        <v>2642.72</v>
      </c>
    </row>
    <row r="19" spans="2:14" ht="64.5" thickBot="1" x14ac:dyDescent="0.3">
      <c r="B19" s="361">
        <v>84</v>
      </c>
      <c r="C19" s="362">
        <v>42948</v>
      </c>
      <c r="D19" s="363" t="s">
        <v>1650</v>
      </c>
      <c r="E19" s="364" t="s">
        <v>1652</v>
      </c>
      <c r="F19" s="364" t="s">
        <v>1653</v>
      </c>
      <c r="G19" s="363" t="s">
        <v>1722</v>
      </c>
      <c r="H19" s="363" t="s">
        <v>1654</v>
      </c>
      <c r="I19" s="364">
        <v>68.400000000000006</v>
      </c>
      <c r="J19" s="365">
        <v>30</v>
      </c>
      <c r="K19" s="364" t="s">
        <v>1723</v>
      </c>
      <c r="L19" s="364">
        <v>12.5</v>
      </c>
      <c r="M19" s="364">
        <v>56.25</v>
      </c>
      <c r="N19" s="366">
        <v>1687.5</v>
      </c>
    </row>
    <row r="20" spans="2:14" ht="89.25" x14ac:dyDescent="0.25">
      <c r="B20" s="236">
        <v>17</v>
      </c>
      <c r="C20" s="28">
        <v>42948</v>
      </c>
      <c r="D20" s="4" t="s">
        <v>59</v>
      </c>
      <c r="E20" s="4" t="s">
        <v>61</v>
      </c>
      <c r="F20" s="4" t="s">
        <v>62</v>
      </c>
      <c r="G20" s="4" t="s">
        <v>60</v>
      </c>
      <c r="H20" s="4" t="s">
        <v>64</v>
      </c>
      <c r="I20" s="234">
        <v>111.55</v>
      </c>
      <c r="J20" s="101">
        <v>4.12</v>
      </c>
      <c r="K20" s="29" t="s">
        <v>92</v>
      </c>
      <c r="L20" s="29">
        <v>15</v>
      </c>
      <c r="M20" s="29">
        <v>66</v>
      </c>
      <c r="N20" s="101">
        <v>271.92</v>
      </c>
    </row>
    <row r="21" spans="2:14" ht="76.5" x14ac:dyDescent="0.25">
      <c r="B21" s="237">
        <v>28</v>
      </c>
      <c r="C21" s="28">
        <v>42948</v>
      </c>
      <c r="D21" s="50" t="s">
        <v>147</v>
      </c>
      <c r="E21" s="63" t="s">
        <v>149</v>
      </c>
      <c r="F21" s="50" t="s">
        <v>95</v>
      </c>
      <c r="G21" s="50" t="s">
        <v>148</v>
      </c>
      <c r="H21" s="50" t="s">
        <v>124</v>
      </c>
      <c r="I21" s="62">
        <v>144</v>
      </c>
      <c r="J21" s="59">
        <v>14.83</v>
      </c>
      <c r="K21" s="47" t="s">
        <v>156</v>
      </c>
      <c r="L21" s="50">
        <v>1</v>
      </c>
      <c r="M21" s="50">
        <v>4</v>
      </c>
      <c r="N21" s="59">
        <v>59.32</v>
      </c>
    </row>
    <row r="22" spans="2:14" ht="102" x14ac:dyDescent="0.25">
      <c r="B22" s="237">
        <v>29</v>
      </c>
      <c r="C22" s="28">
        <v>42948</v>
      </c>
      <c r="D22" s="50" t="s">
        <v>152</v>
      </c>
      <c r="E22" s="63" t="s">
        <v>154</v>
      </c>
      <c r="F22" s="50" t="s">
        <v>95</v>
      </c>
      <c r="G22" s="50" t="s">
        <v>153</v>
      </c>
      <c r="H22" s="50" t="s">
        <v>124</v>
      </c>
      <c r="I22" s="62">
        <v>80</v>
      </c>
      <c r="J22" s="60">
        <v>9.65</v>
      </c>
      <c r="K22" s="51" t="s">
        <v>157</v>
      </c>
      <c r="L22" s="51">
        <v>3</v>
      </c>
      <c r="M22" s="50">
        <v>13</v>
      </c>
      <c r="N22" s="59">
        <v>125.49</v>
      </c>
    </row>
    <row r="23" spans="2:14" ht="63.75" x14ac:dyDescent="0.25">
      <c r="B23" s="5">
        <v>30</v>
      </c>
      <c r="C23" s="28">
        <v>42948</v>
      </c>
      <c r="D23" s="4" t="s">
        <v>330</v>
      </c>
      <c r="E23" s="61" t="s">
        <v>332</v>
      </c>
      <c r="F23" s="61" t="s">
        <v>72</v>
      </c>
      <c r="G23" s="19" t="s">
        <v>331</v>
      </c>
      <c r="H23" s="19" t="s">
        <v>333</v>
      </c>
      <c r="I23" s="20">
        <v>96.7</v>
      </c>
      <c r="J23" s="49">
        <v>47</v>
      </c>
      <c r="K23" s="50" t="s">
        <v>391</v>
      </c>
      <c r="L23" s="51">
        <v>25</v>
      </c>
      <c r="M23" s="51">
        <v>110</v>
      </c>
      <c r="N23" s="74">
        <v>5170</v>
      </c>
    </row>
    <row r="24" spans="2:14" ht="63.75" x14ac:dyDescent="0.25">
      <c r="B24" s="5">
        <v>31</v>
      </c>
      <c r="C24" s="28">
        <v>42948</v>
      </c>
      <c r="D24" s="4" t="s">
        <v>330</v>
      </c>
      <c r="E24" s="61" t="s">
        <v>332</v>
      </c>
      <c r="F24" s="61" t="s">
        <v>72</v>
      </c>
      <c r="G24" s="19" t="s">
        <v>331</v>
      </c>
      <c r="H24" s="19" t="s">
        <v>333</v>
      </c>
      <c r="I24" s="20">
        <v>96.7</v>
      </c>
      <c r="J24" s="58">
        <v>9.4</v>
      </c>
      <c r="K24" s="50" t="s">
        <v>391</v>
      </c>
      <c r="L24" s="5">
        <v>25</v>
      </c>
      <c r="M24" s="5">
        <v>110</v>
      </c>
      <c r="N24" s="58">
        <v>1034</v>
      </c>
    </row>
    <row r="25" spans="2:14" ht="76.5" x14ac:dyDescent="0.25">
      <c r="B25" s="237">
        <v>32</v>
      </c>
      <c r="C25" s="28">
        <v>42948</v>
      </c>
      <c r="D25" s="4" t="s">
        <v>360</v>
      </c>
      <c r="E25" s="26" t="s">
        <v>392</v>
      </c>
      <c r="F25" s="27" t="s">
        <v>72</v>
      </c>
      <c r="G25" s="26" t="s">
        <v>361</v>
      </c>
      <c r="H25" s="19" t="s">
        <v>333</v>
      </c>
      <c r="I25" s="62">
        <v>76.5</v>
      </c>
      <c r="J25" s="59">
        <v>6.87</v>
      </c>
      <c r="K25" s="50" t="s">
        <v>393</v>
      </c>
      <c r="L25" s="50" t="s">
        <v>394</v>
      </c>
      <c r="M25" s="50" t="s">
        <v>395</v>
      </c>
      <c r="N25" s="59">
        <v>233.58</v>
      </c>
    </row>
    <row r="26" spans="2:14" ht="153" x14ac:dyDescent="0.25">
      <c r="B26" s="30">
        <v>42</v>
      </c>
      <c r="C26" s="28">
        <v>42948</v>
      </c>
      <c r="D26" s="4" t="s">
        <v>722</v>
      </c>
      <c r="E26" s="3" t="s">
        <v>724</v>
      </c>
      <c r="F26" s="4" t="s">
        <v>725</v>
      </c>
      <c r="G26" s="5" t="s">
        <v>723</v>
      </c>
      <c r="H26" s="5" t="s">
        <v>124</v>
      </c>
      <c r="I26" s="6">
        <v>104.9</v>
      </c>
      <c r="J26" s="58">
        <v>8.24</v>
      </c>
      <c r="K26" s="50" t="s">
        <v>733</v>
      </c>
      <c r="L26" s="5">
        <v>6</v>
      </c>
      <c r="M26" s="5">
        <v>26.4</v>
      </c>
      <c r="N26" s="38">
        <v>217.54</v>
      </c>
    </row>
    <row r="27" spans="2:14" ht="76.5" x14ac:dyDescent="0.25">
      <c r="B27" s="5">
        <v>50</v>
      </c>
      <c r="C27" s="28">
        <v>42948</v>
      </c>
      <c r="D27" s="19" t="s">
        <v>1020</v>
      </c>
      <c r="E27" s="61" t="s">
        <v>455</v>
      </c>
      <c r="F27" s="61" t="s">
        <v>1022</v>
      </c>
      <c r="G27" s="19" t="s">
        <v>1021</v>
      </c>
      <c r="H27" s="19" t="s">
        <v>1024</v>
      </c>
      <c r="I27" s="20">
        <v>20.2</v>
      </c>
      <c r="J27" s="49">
        <v>11.9</v>
      </c>
      <c r="K27" s="50" t="s">
        <v>1095</v>
      </c>
      <c r="L27" s="51">
        <v>25</v>
      </c>
      <c r="M27" s="51">
        <v>100</v>
      </c>
      <c r="N27" s="74">
        <v>238.16</v>
      </c>
    </row>
    <row r="28" spans="2:14" ht="114.75" x14ac:dyDescent="0.25">
      <c r="B28" s="5">
        <v>51</v>
      </c>
      <c r="C28" s="28">
        <v>42948</v>
      </c>
      <c r="D28" s="4" t="s">
        <v>602</v>
      </c>
      <c r="E28" s="61" t="s">
        <v>620</v>
      </c>
      <c r="F28" s="4" t="s">
        <v>605</v>
      </c>
      <c r="G28" s="4" t="s">
        <v>603</v>
      </c>
      <c r="H28" s="4" t="s">
        <v>621</v>
      </c>
      <c r="I28" s="37">
        <v>48.7</v>
      </c>
      <c r="J28" s="49">
        <v>25.31</v>
      </c>
      <c r="K28" s="51" t="s">
        <v>622</v>
      </c>
      <c r="L28" s="51">
        <v>15</v>
      </c>
      <c r="M28" s="51">
        <v>60</v>
      </c>
      <c r="N28" s="74">
        <f>M28*J28</f>
        <v>1518.6</v>
      </c>
    </row>
    <row r="29" spans="2:14" ht="114.75" x14ac:dyDescent="0.25">
      <c r="B29" s="5">
        <v>52</v>
      </c>
      <c r="C29" s="28">
        <v>42948</v>
      </c>
      <c r="D29" s="19" t="s">
        <v>657</v>
      </c>
      <c r="E29" s="242" t="s">
        <v>663</v>
      </c>
      <c r="F29" s="4" t="s">
        <v>660</v>
      </c>
      <c r="G29" s="4" t="s">
        <v>658</v>
      </c>
      <c r="H29" s="4" t="s">
        <v>661</v>
      </c>
      <c r="I29" s="37">
        <v>65.599999999999994</v>
      </c>
      <c r="J29" s="243">
        <v>39.71</v>
      </c>
      <c r="K29" s="4" t="s">
        <v>662</v>
      </c>
      <c r="L29" s="243">
        <v>15</v>
      </c>
      <c r="M29" s="51">
        <v>60</v>
      </c>
      <c r="N29" s="244">
        <v>2382.6</v>
      </c>
    </row>
    <row r="30" spans="2:14" ht="240" x14ac:dyDescent="0.25">
      <c r="B30" s="30">
        <v>67</v>
      </c>
      <c r="C30" s="28">
        <v>42948</v>
      </c>
      <c r="D30" s="4" t="s">
        <v>843</v>
      </c>
      <c r="E30" s="4" t="s">
        <v>844</v>
      </c>
      <c r="F30" s="4" t="s">
        <v>845</v>
      </c>
      <c r="G30" s="4" t="s">
        <v>820</v>
      </c>
      <c r="H30" s="54" t="s">
        <v>846</v>
      </c>
      <c r="I30" s="234">
        <v>252.4</v>
      </c>
      <c r="J30" s="31">
        <v>41.95</v>
      </c>
      <c r="K30" s="29" t="s">
        <v>920</v>
      </c>
      <c r="L30" s="29">
        <v>19</v>
      </c>
      <c r="M30" s="29">
        <f>L30*4.4</f>
        <v>83.600000000000009</v>
      </c>
      <c r="N30" s="31">
        <f>M30*J30</f>
        <v>3507.0200000000004</v>
      </c>
    </row>
    <row r="31" spans="2:14" ht="90" customHeight="1" x14ac:dyDescent="0.25">
      <c r="B31" s="5">
        <v>74</v>
      </c>
      <c r="C31" s="28">
        <v>42948</v>
      </c>
      <c r="D31" s="50" t="s">
        <v>533</v>
      </c>
      <c r="E31" s="51" t="s">
        <v>551</v>
      </c>
      <c r="F31" s="61" t="s">
        <v>552</v>
      </c>
      <c r="G31" s="50" t="s">
        <v>553</v>
      </c>
      <c r="H31" s="50" t="s">
        <v>554</v>
      </c>
      <c r="I31" s="240">
        <v>66</v>
      </c>
      <c r="J31" s="49">
        <v>50.48</v>
      </c>
      <c r="K31" s="241" t="s">
        <v>555</v>
      </c>
      <c r="L31" s="239">
        <v>15</v>
      </c>
      <c r="M31" s="239">
        <v>60</v>
      </c>
      <c r="N31" s="74">
        <f>M31*J31</f>
        <v>3028.7999999999997</v>
      </c>
    </row>
    <row r="32" spans="2:14" ht="165.75" x14ac:dyDescent="0.25">
      <c r="B32" s="237">
        <v>75</v>
      </c>
      <c r="C32" s="28">
        <v>42948</v>
      </c>
      <c r="D32" s="4" t="s">
        <v>907</v>
      </c>
      <c r="E32" s="4" t="s">
        <v>909</v>
      </c>
      <c r="F32" s="4" t="s">
        <v>910</v>
      </c>
      <c r="G32" s="4" t="s">
        <v>908</v>
      </c>
      <c r="H32" s="54" t="s">
        <v>911</v>
      </c>
      <c r="I32" s="233">
        <v>19.399999999999999</v>
      </c>
      <c r="J32" s="101">
        <v>12.73</v>
      </c>
      <c r="K32" s="29" t="s">
        <v>931</v>
      </c>
      <c r="L32" s="29">
        <v>5</v>
      </c>
      <c r="M32" s="29">
        <f t="shared" ref="M32:M42" si="0">L32*4.4</f>
        <v>22</v>
      </c>
      <c r="N32" s="31">
        <f>M32*J32</f>
        <v>280.06</v>
      </c>
    </row>
    <row r="33" spans="2:14" ht="165.75" x14ac:dyDescent="0.25">
      <c r="B33" s="50">
        <v>76</v>
      </c>
      <c r="C33" s="28">
        <v>42948</v>
      </c>
      <c r="D33" s="4" t="s">
        <v>907</v>
      </c>
      <c r="E33" s="4" t="s">
        <v>913</v>
      </c>
      <c r="F33" s="4" t="s">
        <v>914</v>
      </c>
      <c r="G33" s="4" t="s">
        <v>912</v>
      </c>
      <c r="H33" s="54" t="s">
        <v>911</v>
      </c>
      <c r="I33" s="233">
        <v>12.7</v>
      </c>
      <c r="J33" s="236">
        <v>7.33</v>
      </c>
      <c r="K33" s="5" t="s">
        <v>932</v>
      </c>
      <c r="L33" s="236">
        <v>5</v>
      </c>
      <c r="M33" s="29">
        <f t="shared" si="0"/>
        <v>22</v>
      </c>
      <c r="N33" s="31">
        <f>M33*J33</f>
        <v>161.26</v>
      </c>
    </row>
    <row r="34" spans="2:14" ht="165.75" x14ac:dyDescent="0.25">
      <c r="B34" s="246">
        <v>77</v>
      </c>
      <c r="C34" s="28">
        <v>42948</v>
      </c>
      <c r="D34" s="4" t="s">
        <v>907</v>
      </c>
      <c r="E34" s="4" t="s">
        <v>916</v>
      </c>
      <c r="F34" s="4" t="s">
        <v>910</v>
      </c>
      <c r="G34" s="4" t="s">
        <v>915</v>
      </c>
      <c r="H34" s="54" t="s">
        <v>911</v>
      </c>
      <c r="I34" s="233">
        <v>11.5</v>
      </c>
      <c r="J34" s="236">
        <v>7.85</v>
      </c>
      <c r="K34" s="5" t="s">
        <v>933</v>
      </c>
      <c r="L34" s="236">
        <v>6</v>
      </c>
      <c r="M34" s="29">
        <f t="shared" si="0"/>
        <v>26.400000000000002</v>
      </c>
      <c r="N34" s="31">
        <f>M34*J34</f>
        <v>207.24</v>
      </c>
    </row>
    <row r="35" spans="2:14" ht="78" customHeight="1" x14ac:dyDescent="0.25">
      <c r="B35" s="237">
        <v>86</v>
      </c>
      <c r="C35" s="28">
        <v>42948</v>
      </c>
      <c r="D35" s="103" t="s">
        <v>868</v>
      </c>
      <c r="E35" s="103" t="s">
        <v>870</v>
      </c>
      <c r="F35" s="103" t="s">
        <v>871</v>
      </c>
      <c r="G35" s="103" t="s">
        <v>869</v>
      </c>
      <c r="H35" s="104" t="s">
        <v>872</v>
      </c>
      <c r="I35" s="233">
        <v>360.7</v>
      </c>
      <c r="J35" s="101" t="s">
        <v>922</v>
      </c>
      <c r="K35" s="29" t="s">
        <v>923</v>
      </c>
      <c r="L35" s="29">
        <v>44.15</v>
      </c>
      <c r="M35" s="29">
        <f t="shared" si="0"/>
        <v>194.26000000000002</v>
      </c>
      <c r="N35" s="101" t="s">
        <v>922</v>
      </c>
    </row>
    <row r="36" spans="2:14" ht="229.5" x14ac:dyDescent="0.25">
      <c r="B36" s="237">
        <v>88</v>
      </c>
      <c r="C36" s="28">
        <v>42948</v>
      </c>
      <c r="D36" s="103" t="s">
        <v>868</v>
      </c>
      <c r="E36" s="103" t="s">
        <v>876</v>
      </c>
      <c r="F36" s="103" t="s">
        <v>877</v>
      </c>
      <c r="G36" s="103" t="s">
        <v>875</v>
      </c>
      <c r="H36" s="104" t="s">
        <v>878</v>
      </c>
      <c r="I36" s="233">
        <v>172.7</v>
      </c>
      <c r="J36" s="101" t="s">
        <v>922</v>
      </c>
      <c r="K36" s="29" t="s">
        <v>924</v>
      </c>
      <c r="L36" s="29">
        <v>29.1</v>
      </c>
      <c r="M36" s="29">
        <f t="shared" si="0"/>
        <v>128.04000000000002</v>
      </c>
      <c r="N36" s="101" t="s">
        <v>922</v>
      </c>
    </row>
    <row r="37" spans="2:14" ht="229.5" x14ac:dyDescent="0.25">
      <c r="B37" s="235">
        <v>89</v>
      </c>
      <c r="C37" s="28">
        <v>42948</v>
      </c>
      <c r="D37" s="103" t="s">
        <v>868</v>
      </c>
      <c r="E37" s="103" t="s">
        <v>882</v>
      </c>
      <c r="F37" s="103" t="s">
        <v>883</v>
      </c>
      <c r="G37" s="103" t="s">
        <v>881</v>
      </c>
      <c r="H37" s="104" t="s">
        <v>878</v>
      </c>
      <c r="I37" s="106">
        <v>324.55</v>
      </c>
      <c r="J37" s="101" t="s">
        <v>922</v>
      </c>
      <c r="K37" s="29" t="s">
        <v>925</v>
      </c>
      <c r="L37" s="29">
        <v>42.35</v>
      </c>
      <c r="M37" s="29">
        <f t="shared" si="0"/>
        <v>186.34000000000003</v>
      </c>
      <c r="N37" s="101" t="s">
        <v>922</v>
      </c>
    </row>
    <row r="38" spans="2:14" ht="229.5" x14ac:dyDescent="0.25">
      <c r="B38" s="235">
        <v>91</v>
      </c>
      <c r="C38" s="28">
        <v>42948</v>
      </c>
      <c r="D38" s="103" t="s">
        <v>868</v>
      </c>
      <c r="E38" s="103" t="s">
        <v>886</v>
      </c>
      <c r="F38" s="103" t="s">
        <v>887</v>
      </c>
      <c r="G38" s="103" t="s">
        <v>885</v>
      </c>
      <c r="H38" s="104" t="s">
        <v>878</v>
      </c>
      <c r="I38" s="106">
        <v>744.7</v>
      </c>
      <c r="J38" s="101" t="s">
        <v>922</v>
      </c>
      <c r="K38" s="29" t="s">
        <v>926</v>
      </c>
      <c r="L38" s="29">
        <v>37.15</v>
      </c>
      <c r="M38" s="29">
        <f t="shared" si="0"/>
        <v>163.46</v>
      </c>
      <c r="N38" s="101" t="s">
        <v>922</v>
      </c>
    </row>
    <row r="39" spans="2:14" ht="229.5" x14ac:dyDescent="0.25">
      <c r="B39" s="235">
        <v>94</v>
      </c>
      <c r="C39" s="28">
        <v>42948</v>
      </c>
      <c r="D39" s="103" t="s">
        <v>868</v>
      </c>
      <c r="E39" s="103" t="s">
        <v>839</v>
      </c>
      <c r="F39" s="103" t="s">
        <v>877</v>
      </c>
      <c r="G39" s="103" t="s">
        <v>889</v>
      </c>
      <c r="H39" s="104" t="s">
        <v>890</v>
      </c>
      <c r="I39" s="106">
        <v>182</v>
      </c>
      <c r="J39" s="101" t="s">
        <v>922</v>
      </c>
      <c r="K39" s="29" t="s">
        <v>927</v>
      </c>
      <c r="L39" s="29">
        <v>27</v>
      </c>
      <c r="M39" s="29">
        <f t="shared" si="0"/>
        <v>118.80000000000001</v>
      </c>
      <c r="N39" s="101" t="s">
        <v>922</v>
      </c>
    </row>
    <row r="40" spans="2:14" ht="229.5" x14ac:dyDescent="0.25">
      <c r="B40" s="246">
        <v>95</v>
      </c>
      <c r="C40" s="28">
        <v>42948</v>
      </c>
      <c r="D40" s="103" t="s">
        <v>868</v>
      </c>
      <c r="E40" s="103" t="s">
        <v>893</v>
      </c>
      <c r="F40" s="103" t="s">
        <v>894</v>
      </c>
      <c r="G40" s="103" t="s">
        <v>892</v>
      </c>
      <c r="H40" s="104" t="s">
        <v>890</v>
      </c>
      <c r="I40" s="106">
        <v>612.6</v>
      </c>
      <c r="J40" s="101" t="s">
        <v>922</v>
      </c>
      <c r="K40" s="29" t="s">
        <v>928</v>
      </c>
      <c r="L40" s="29">
        <v>46.45</v>
      </c>
      <c r="M40" s="29">
        <f t="shared" si="0"/>
        <v>204.38000000000002</v>
      </c>
      <c r="N40" s="101" t="s">
        <v>922</v>
      </c>
    </row>
    <row r="41" spans="2:14" ht="229.5" x14ac:dyDescent="0.25">
      <c r="B41" s="246">
        <v>97</v>
      </c>
      <c r="C41" s="28">
        <v>42948</v>
      </c>
      <c r="D41" s="103" t="s">
        <v>868</v>
      </c>
      <c r="E41" s="103" t="s">
        <v>896</v>
      </c>
      <c r="F41" s="103" t="s">
        <v>897</v>
      </c>
      <c r="G41" s="103" t="s">
        <v>820</v>
      </c>
      <c r="H41" s="104" t="s">
        <v>890</v>
      </c>
      <c r="I41" s="106">
        <v>664.8</v>
      </c>
      <c r="J41" s="101" t="s">
        <v>922</v>
      </c>
      <c r="K41" s="29" t="s">
        <v>929</v>
      </c>
      <c r="L41" s="29">
        <v>51.55</v>
      </c>
      <c r="M41" s="29">
        <f t="shared" si="0"/>
        <v>226.82</v>
      </c>
      <c r="N41" s="101" t="s">
        <v>922</v>
      </c>
    </row>
    <row r="42" spans="2:14" ht="229.5" x14ac:dyDescent="0.25">
      <c r="B42" s="237">
        <v>99</v>
      </c>
      <c r="C42" s="28">
        <v>42948</v>
      </c>
      <c r="D42" s="103" t="s">
        <v>868</v>
      </c>
      <c r="E42" s="103" t="s">
        <v>901</v>
      </c>
      <c r="F42" s="103" t="s">
        <v>902</v>
      </c>
      <c r="G42" s="103" t="s">
        <v>900</v>
      </c>
      <c r="H42" s="104" t="s">
        <v>890</v>
      </c>
      <c r="I42" s="106">
        <v>218.4</v>
      </c>
      <c r="J42" s="101" t="s">
        <v>922</v>
      </c>
      <c r="K42" s="29" t="s">
        <v>930</v>
      </c>
      <c r="L42" s="29">
        <v>35</v>
      </c>
      <c r="M42" s="29">
        <f t="shared" si="0"/>
        <v>154</v>
      </c>
      <c r="N42" s="101" t="s">
        <v>922</v>
      </c>
    </row>
    <row r="43" spans="2:14" ht="155.25" customHeight="1" x14ac:dyDescent="0.25">
      <c r="B43" s="245">
        <v>111</v>
      </c>
      <c r="C43" s="28">
        <v>42948</v>
      </c>
      <c r="D43" s="72" t="s">
        <v>768</v>
      </c>
      <c r="E43" s="50" t="s">
        <v>770</v>
      </c>
      <c r="F43" s="72" t="s">
        <v>771</v>
      </c>
      <c r="G43" s="232" t="s">
        <v>769</v>
      </c>
      <c r="H43" s="50" t="s">
        <v>124</v>
      </c>
      <c r="I43" s="62">
        <v>116.8</v>
      </c>
      <c r="J43" s="59">
        <v>11.48</v>
      </c>
      <c r="K43" s="50" t="s">
        <v>794</v>
      </c>
      <c r="L43" s="50">
        <v>20.5</v>
      </c>
      <c r="M43" s="50">
        <v>90.2</v>
      </c>
      <c r="N43" s="59">
        <v>1035.5</v>
      </c>
    </row>
    <row r="44" spans="2:14" ht="77.25" customHeight="1" x14ac:dyDescent="0.25">
      <c r="B44" s="237">
        <v>119</v>
      </c>
      <c r="C44" s="28">
        <v>42948</v>
      </c>
      <c r="D44" s="26" t="s">
        <v>69</v>
      </c>
      <c r="E44" s="26" t="s">
        <v>71</v>
      </c>
      <c r="F44" s="27" t="s">
        <v>67</v>
      </c>
      <c r="G44" s="26" t="s">
        <v>70</v>
      </c>
      <c r="H44" s="26" t="s">
        <v>64</v>
      </c>
      <c r="I44" s="45">
        <v>112.17</v>
      </c>
      <c r="J44" s="46">
        <v>54.88</v>
      </c>
      <c r="K44" s="27" t="s">
        <v>91</v>
      </c>
      <c r="L44" s="46">
        <v>1</v>
      </c>
      <c r="M44" s="27">
        <v>4.4000000000000004</v>
      </c>
      <c r="N44" s="40">
        <v>241.47</v>
      </c>
    </row>
    <row r="45" spans="2:14" ht="99.75" customHeight="1" x14ac:dyDescent="0.25">
      <c r="B45" s="237">
        <v>121</v>
      </c>
      <c r="C45" s="28">
        <v>42948</v>
      </c>
      <c r="D45" s="5" t="s">
        <v>379</v>
      </c>
      <c r="E45" s="26" t="s">
        <v>381</v>
      </c>
      <c r="F45" s="27" t="s">
        <v>301</v>
      </c>
      <c r="G45" s="26" t="s">
        <v>380</v>
      </c>
      <c r="H45" s="19" t="s">
        <v>333</v>
      </c>
      <c r="I45" s="62">
        <v>37</v>
      </c>
      <c r="J45" s="60">
        <v>17.68</v>
      </c>
      <c r="K45" s="50" t="s">
        <v>396</v>
      </c>
      <c r="L45" s="60">
        <v>3</v>
      </c>
      <c r="M45" s="50">
        <v>13.2</v>
      </c>
      <c r="N45" s="59">
        <v>233.38</v>
      </c>
    </row>
    <row r="46" spans="2:14" ht="63.75" x14ac:dyDescent="0.25">
      <c r="B46" s="237">
        <v>122</v>
      </c>
      <c r="C46" s="28">
        <v>42948</v>
      </c>
      <c r="D46" s="5" t="s">
        <v>379</v>
      </c>
      <c r="E46" s="63" t="s">
        <v>384</v>
      </c>
      <c r="F46" s="27" t="s">
        <v>385</v>
      </c>
      <c r="G46" s="26" t="s">
        <v>383</v>
      </c>
      <c r="H46" s="26" t="s">
        <v>333</v>
      </c>
      <c r="I46" s="62">
        <v>34.799999999999997</v>
      </c>
      <c r="J46" s="60">
        <v>16.45</v>
      </c>
      <c r="K46" s="50" t="s">
        <v>397</v>
      </c>
      <c r="L46" s="60">
        <v>3</v>
      </c>
      <c r="M46" s="50">
        <v>13.2</v>
      </c>
      <c r="N46" s="59">
        <v>217.14</v>
      </c>
    </row>
    <row r="47" spans="2:14" ht="63.75" x14ac:dyDescent="0.25">
      <c r="B47" s="5">
        <v>123</v>
      </c>
      <c r="C47" s="28">
        <v>42948</v>
      </c>
      <c r="D47" s="4" t="s">
        <v>360</v>
      </c>
      <c r="E47" s="61" t="s">
        <v>718</v>
      </c>
      <c r="F47" s="61" t="s">
        <v>72</v>
      </c>
      <c r="G47" s="19" t="s">
        <v>361</v>
      </c>
      <c r="H47" s="19" t="s">
        <v>333</v>
      </c>
      <c r="I47" s="20">
        <v>76.5</v>
      </c>
      <c r="J47" s="49">
        <v>32.69</v>
      </c>
      <c r="K47" s="50" t="s">
        <v>732</v>
      </c>
      <c r="L47" s="51">
        <v>10</v>
      </c>
      <c r="M47" s="51">
        <v>44</v>
      </c>
      <c r="N47" s="38">
        <v>1438.36</v>
      </c>
    </row>
    <row r="48" spans="2:14" ht="89.25" x14ac:dyDescent="0.25">
      <c r="B48" s="5">
        <v>136</v>
      </c>
      <c r="C48" s="28">
        <v>42948</v>
      </c>
      <c r="D48" s="19" t="s">
        <v>158</v>
      </c>
      <c r="E48" s="3" t="s">
        <v>159</v>
      </c>
      <c r="F48" s="4" t="s">
        <v>160</v>
      </c>
      <c r="G48" s="4" t="s">
        <v>161</v>
      </c>
      <c r="H48" s="4" t="s">
        <v>162</v>
      </c>
      <c r="I48" s="37">
        <v>61.04</v>
      </c>
      <c r="J48" s="49">
        <v>2.08</v>
      </c>
      <c r="K48" s="50" t="s">
        <v>163</v>
      </c>
      <c r="L48" s="75" t="s">
        <v>164</v>
      </c>
      <c r="M48" s="51" t="s">
        <v>165</v>
      </c>
      <c r="N48" s="74" t="s">
        <v>166</v>
      </c>
    </row>
    <row r="49" spans="2:14" ht="127.5" x14ac:dyDescent="0.25">
      <c r="B49" s="239">
        <v>141</v>
      </c>
      <c r="C49" s="28">
        <v>42948</v>
      </c>
      <c r="D49" s="50" t="s">
        <v>128</v>
      </c>
      <c r="E49" s="63" t="s">
        <v>130</v>
      </c>
      <c r="F49" s="50" t="s">
        <v>95</v>
      </c>
      <c r="G49" s="50" t="s">
        <v>129</v>
      </c>
      <c r="H49" s="50" t="s">
        <v>124</v>
      </c>
      <c r="I49" s="74">
        <v>95</v>
      </c>
      <c r="J49" s="49">
        <v>9.51</v>
      </c>
      <c r="K49" s="47" t="s">
        <v>155</v>
      </c>
      <c r="L49" s="51">
        <v>22</v>
      </c>
      <c r="M49" s="51">
        <v>96</v>
      </c>
      <c r="N49" s="49">
        <v>1749.8</v>
      </c>
    </row>
    <row r="50" spans="2:14" s="98" customFormat="1" ht="89.25" x14ac:dyDescent="0.25">
      <c r="B50" s="5">
        <v>167</v>
      </c>
      <c r="C50" s="28">
        <v>42948</v>
      </c>
      <c r="D50" s="63" t="s">
        <v>709</v>
      </c>
      <c r="E50" s="65" t="s">
        <v>711</v>
      </c>
      <c r="F50" s="54" t="s">
        <v>301</v>
      </c>
      <c r="G50" s="63" t="s">
        <v>710</v>
      </c>
      <c r="H50" s="63" t="s">
        <v>696</v>
      </c>
      <c r="I50" s="62">
        <v>43.2</v>
      </c>
      <c r="J50" s="49">
        <v>12.79</v>
      </c>
      <c r="K50" s="50" t="s">
        <v>712</v>
      </c>
      <c r="L50" s="51" t="s">
        <v>713</v>
      </c>
      <c r="M50" s="51" t="s">
        <v>714</v>
      </c>
      <c r="N50" s="74">
        <v>3377.18</v>
      </c>
    </row>
    <row r="51" spans="2:14" s="98" customFormat="1" ht="191.25" x14ac:dyDescent="0.25">
      <c r="B51" s="5">
        <v>169</v>
      </c>
      <c r="C51" s="28">
        <v>42948</v>
      </c>
      <c r="D51" s="4" t="s">
        <v>918</v>
      </c>
      <c r="E51" s="4" t="s">
        <v>839</v>
      </c>
      <c r="F51" s="4" t="s">
        <v>840</v>
      </c>
      <c r="G51" s="4" t="s">
        <v>838</v>
      </c>
      <c r="H51" s="4" t="s">
        <v>841</v>
      </c>
      <c r="I51" s="106">
        <v>50.2</v>
      </c>
      <c r="J51" s="31">
        <v>27.04</v>
      </c>
      <c r="K51" s="29" t="s">
        <v>919</v>
      </c>
      <c r="L51" s="29">
        <v>24</v>
      </c>
      <c r="M51" s="29">
        <f>L51*4.4</f>
        <v>105.60000000000001</v>
      </c>
      <c r="N51" s="31">
        <f>M51*J51</f>
        <v>2855.424</v>
      </c>
    </row>
    <row r="52" spans="2:14" ht="114.75" x14ac:dyDescent="0.25">
      <c r="B52" s="5">
        <v>173</v>
      </c>
      <c r="C52" s="28">
        <v>42948</v>
      </c>
      <c r="D52" s="19" t="s">
        <v>76</v>
      </c>
      <c r="E52" s="39" t="s">
        <v>78</v>
      </c>
      <c r="F52" s="39" t="s">
        <v>79</v>
      </c>
      <c r="G52" s="19" t="s">
        <v>77</v>
      </c>
      <c r="H52" s="19" t="s">
        <v>80</v>
      </c>
      <c r="I52" s="20">
        <v>99</v>
      </c>
      <c r="J52" s="40">
        <v>46.21</v>
      </c>
      <c r="K52" s="27" t="s">
        <v>88</v>
      </c>
      <c r="L52" s="27">
        <v>5</v>
      </c>
      <c r="M52" s="27">
        <v>22</v>
      </c>
      <c r="N52" s="238">
        <v>1016.62</v>
      </c>
    </row>
    <row r="53" spans="2:14" ht="114.75" x14ac:dyDescent="0.25">
      <c r="B53" s="30">
        <v>174</v>
      </c>
      <c r="C53" s="28">
        <v>42948</v>
      </c>
      <c r="D53" s="41" t="s">
        <v>76</v>
      </c>
      <c r="E53" s="42" t="s">
        <v>82</v>
      </c>
      <c r="F53" s="42" t="s">
        <v>83</v>
      </c>
      <c r="G53" s="42" t="s">
        <v>81</v>
      </c>
      <c r="H53" s="42" t="s">
        <v>80</v>
      </c>
      <c r="I53" s="43">
        <v>87.54</v>
      </c>
      <c r="J53" s="44">
        <v>40.86</v>
      </c>
      <c r="K53" s="42" t="s">
        <v>89</v>
      </c>
      <c r="L53" s="42">
        <v>5</v>
      </c>
      <c r="M53" s="42">
        <v>22</v>
      </c>
      <c r="N53" s="44">
        <v>898.92</v>
      </c>
    </row>
    <row r="54" spans="2:14" ht="97.5" customHeight="1" x14ac:dyDescent="0.25">
      <c r="B54" s="237">
        <v>175</v>
      </c>
      <c r="C54" s="28">
        <v>42948</v>
      </c>
      <c r="D54" s="26" t="s">
        <v>84</v>
      </c>
      <c r="E54" s="26" t="s">
        <v>86</v>
      </c>
      <c r="F54" s="27" t="s">
        <v>52</v>
      </c>
      <c r="G54" s="26" t="s">
        <v>85</v>
      </c>
      <c r="H54" s="26" t="s">
        <v>87</v>
      </c>
      <c r="I54" s="45">
        <v>77.709999999999994</v>
      </c>
      <c r="J54" s="40">
        <v>42.56</v>
      </c>
      <c r="K54" s="27" t="s">
        <v>90</v>
      </c>
      <c r="L54" s="27">
        <v>14</v>
      </c>
      <c r="M54" s="27">
        <v>61.6</v>
      </c>
      <c r="N54" s="40">
        <v>2621.7</v>
      </c>
    </row>
    <row r="55" spans="2:14" ht="76.5" x14ac:dyDescent="0.25">
      <c r="B55" s="30">
        <v>177</v>
      </c>
      <c r="C55" s="28">
        <v>42948</v>
      </c>
      <c r="D55" s="4" t="s">
        <v>206</v>
      </c>
      <c r="E55" s="3" t="s">
        <v>208</v>
      </c>
      <c r="F55" s="50" t="s">
        <v>72</v>
      </c>
      <c r="G55" s="4" t="s">
        <v>207</v>
      </c>
      <c r="H55" s="4" t="s">
        <v>209</v>
      </c>
      <c r="I55" s="37">
        <v>71.900000000000006</v>
      </c>
      <c r="J55" s="58">
        <v>43.29</v>
      </c>
      <c r="K55" s="5" t="s">
        <v>288</v>
      </c>
      <c r="L55" s="5">
        <v>25</v>
      </c>
      <c r="M55" s="5">
        <v>112.5</v>
      </c>
      <c r="N55" s="58">
        <v>4870.13</v>
      </c>
    </row>
    <row r="56" spans="2:14" ht="76.5" x14ac:dyDescent="0.25">
      <c r="B56" s="237">
        <v>179</v>
      </c>
      <c r="C56" s="28">
        <v>42948</v>
      </c>
      <c r="D56" s="4" t="s">
        <v>231</v>
      </c>
      <c r="E56" s="3" t="s">
        <v>221</v>
      </c>
      <c r="F56" s="50" t="s">
        <v>72</v>
      </c>
      <c r="G56" s="4" t="s">
        <v>220</v>
      </c>
      <c r="H56" s="4" t="s">
        <v>222</v>
      </c>
      <c r="I56" s="37">
        <v>48.1</v>
      </c>
      <c r="J56" s="59">
        <v>28.09</v>
      </c>
      <c r="K56" s="50" t="s">
        <v>289</v>
      </c>
      <c r="L56" s="50">
        <v>9</v>
      </c>
      <c r="M56" s="50">
        <v>40.5</v>
      </c>
      <c r="N56" s="59">
        <v>1137.6500000000001</v>
      </c>
    </row>
    <row r="57" spans="2:14" ht="96" x14ac:dyDescent="0.25">
      <c r="B57" s="30">
        <v>180</v>
      </c>
      <c r="C57" s="28">
        <v>42948</v>
      </c>
      <c r="D57" s="63" t="s">
        <v>321</v>
      </c>
      <c r="E57" s="65" t="s">
        <v>101</v>
      </c>
      <c r="F57" s="54" t="s">
        <v>301</v>
      </c>
      <c r="G57" s="63" t="s">
        <v>322</v>
      </c>
      <c r="H57" s="76" t="s">
        <v>323</v>
      </c>
      <c r="I57" s="62">
        <v>47.73</v>
      </c>
      <c r="J57" s="58">
        <v>22.78</v>
      </c>
      <c r="K57" s="50" t="s">
        <v>324</v>
      </c>
      <c r="L57" s="5">
        <v>11</v>
      </c>
      <c r="M57" s="5">
        <v>48.4</v>
      </c>
      <c r="N57" s="58">
        <v>1102.55</v>
      </c>
    </row>
    <row r="58" spans="2:14" ht="63.75" x14ac:dyDescent="0.25">
      <c r="B58" s="237">
        <v>182</v>
      </c>
      <c r="C58" s="28">
        <v>42948</v>
      </c>
      <c r="D58" s="4" t="s">
        <v>729</v>
      </c>
      <c r="E58" s="26" t="s">
        <v>730</v>
      </c>
      <c r="F58" s="61" t="s">
        <v>72</v>
      </c>
      <c r="G58" s="26" t="s">
        <v>734</v>
      </c>
      <c r="H58" s="26" t="s">
        <v>333</v>
      </c>
      <c r="I58" s="62">
        <v>89.6</v>
      </c>
      <c r="J58" s="59">
        <v>38.479999999999997</v>
      </c>
      <c r="K58" s="50" t="s">
        <v>735</v>
      </c>
      <c r="L58" s="51">
        <v>10</v>
      </c>
      <c r="M58" s="51">
        <v>44</v>
      </c>
      <c r="N58" s="38">
        <v>1693.12</v>
      </c>
    </row>
    <row r="59" spans="2:14" ht="102" x14ac:dyDescent="0.25">
      <c r="B59" s="245">
        <v>183</v>
      </c>
      <c r="C59" s="28">
        <v>42948</v>
      </c>
      <c r="D59" s="50" t="s">
        <v>792</v>
      </c>
      <c r="E59" s="63" t="s">
        <v>776</v>
      </c>
      <c r="F59" s="72" t="s">
        <v>777</v>
      </c>
      <c r="G59" s="50" t="s">
        <v>775</v>
      </c>
      <c r="H59" s="50" t="s">
        <v>64</v>
      </c>
      <c r="I59" s="231">
        <v>128.4</v>
      </c>
      <c r="J59" s="59">
        <v>58.82</v>
      </c>
      <c r="K59" s="50" t="s">
        <v>793</v>
      </c>
      <c r="L59" s="50">
        <v>4</v>
      </c>
      <c r="M59" s="50">
        <v>17.600000000000001</v>
      </c>
      <c r="N59" s="59">
        <v>1035.23</v>
      </c>
    </row>
    <row r="60" spans="2:14" ht="102" x14ac:dyDescent="0.25">
      <c r="B60" s="5">
        <v>184</v>
      </c>
      <c r="C60" s="28">
        <v>42948</v>
      </c>
      <c r="D60" s="4" t="s">
        <v>807</v>
      </c>
      <c r="E60" s="4" t="s">
        <v>809</v>
      </c>
      <c r="F60" s="4" t="s">
        <v>810</v>
      </c>
      <c r="G60" s="4" t="s">
        <v>808</v>
      </c>
      <c r="H60" s="54" t="s">
        <v>811</v>
      </c>
      <c r="I60" s="233">
        <v>167</v>
      </c>
      <c r="J60" s="31">
        <v>116.02</v>
      </c>
      <c r="K60" s="29" t="s">
        <v>828</v>
      </c>
      <c r="L60" s="29">
        <v>20</v>
      </c>
      <c r="M60" s="29">
        <f>L60*4.4</f>
        <v>88</v>
      </c>
      <c r="N60" s="31">
        <f>M60*J60</f>
        <v>10209.76</v>
      </c>
    </row>
    <row r="61" spans="2:14" s="25" customFormat="1" ht="102" x14ac:dyDescent="0.25">
      <c r="B61" s="30">
        <v>185</v>
      </c>
      <c r="C61" s="28">
        <v>42948</v>
      </c>
      <c r="D61" s="4" t="s">
        <v>814</v>
      </c>
      <c r="E61" s="4" t="s">
        <v>816</v>
      </c>
      <c r="F61" s="4" t="s">
        <v>817</v>
      </c>
      <c r="G61" s="4" t="s">
        <v>815</v>
      </c>
      <c r="H61" s="54" t="s">
        <v>818</v>
      </c>
      <c r="I61" s="233">
        <v>216.3</v>
      </c>
      <c r="J61" s="31">
        <v>209.58</v>
      </c>
      <c r="K61" s="29" t="s">
        <v>829</v>
      </c>
      <c r="L61" s="29">
        <v>20</v>
      </c>
      <c r="M61" s="29">
        <f>L61*4.4</f>
        <v>88</v>
      </c>
      <c r="N61" s="31">
        <f>M61*J61</f>
        <v>18443.04</v>
      </c>
    </row>
    <row r="62" spans="2:14" s="25" customFormat="1" ht="191.25" x14ac:dyDescent="0.25">
      <c r="B62" s="30">
        <v>186</v>
      </c>
      <c r="C62" s="28">
        <v>42948</v>
      </c>
      <c r="D62" s="4" t="s">
        <v>857</v>
      </c>
      <c r="E62" s="4" t="s">
        <v>859</v>
      </c>
      <c r="F62" s="4" t="s">
        <v>860</v>
      </c>
      <c r="G62" s="4" t="s">
        <v>858</v>
      </c>
      <c r="H62" s="4" t="s">
        <v>841</v>
      </c>
      <c r="I62" s="234">
        <v>260.39999999999998</v>
      </c>
      <c r="J62" s="31">
        <v>235.15</v>
      </c>
      <c r="K62" s="29" t="s">
        <v>934</v>
      </c>
      <c r="L62" s="29">
        <v>15</v>
      </c>
      <c r="M62" s="29">
        <f>L62*4.4</f>
        <v>66</v>
      </c>
      <c r="N62" s="31">
        <f>M62*J62</f>
        <v>15519.9</v>
      </c>
    </row>
    <row r="63" spans="2:14" s="25" customFormat="1" ht="191.25" x14ac:dyDescent="0.25">
      <c r="B63" s="30">
        <v>187</v>
      </c>
      <c r="C63" s="28">
        <v>42948</v>
      </c>
      <c r="D63" s="4" t="s">
        <v>857</v>
      </c>
      <c r="E63" s="4" t="s">
        <v>863</v>
      </c>
      <c r="F63" s="4" t="s">
        <v>864</v>
      </c>
      <c r="G63" s="4" t="s">
        <v>862</v>
      </c>
      <c r="H63" s="4" t="s">
        <v>841</v>
      </c>
      <c r="I63" s="234">
        <v>84</v>
      </c>
      <c r="J63" s="31">
        <v>77.069999999999993</v>
      </c>
      <c r="K63" s="29" t="s">
        <v>935</v>
      </c>
      <c r="L63" s="29">
        <v>7.3</v>
      </c>
      <c r="M63" s="29">
        <f>L63*4.4</f>
        <v>32.120000000000005</v>
      </c>
      <c r="N63" s="31">
        <f>M63*J63</f>
        <v>2475.4884000000002</v>
      </c>
    </row>
    <row r="64" spans="2:14" s="25" customFormat="1" ht="216" x14ac:dyDescent="0.25">
      <c r="B64" s="237" t="s">
        <v>1211</v>
      </c>
      <c r="C64" s="28">
        <v>42948</v>
      </c>
      <c r="D64" s="103" t="s">
        <v>849</v>
      </c>
      <c r="E64" s="103" t="s">
        <v>851</v>
      </c>
      <c r="F64" s="103" t="s">
        <v>95</v>
      </c>
      <c r="G64" s="103" t="s">
        <v>850</v>
      </c>
      <c r="H64" s="104" t="s">
        <v>853</v>
      </c>
      <c r="I64" s="106">
        <v>75.7</v>
      </c>
      <c r="J64" s="31">
        <v>46.28</v>
      </c>
      <c r="K64" s="29" t="s">
        <v>921</v>
      </c>
      <c r="L64" s="29">
        <v>9.4499999999999993</v>
      </c>
      <c r="M64" s="29">
        <v>39.6</v>
      </c>
      <c r="N64" s="31">
        <f>M64*J64</f>
        <v>1832.6880000000001</v>
      </c>
    </row>
  </sheetData>
  <autoFilter ref="B4:N64">
    <sortState ref="B5:N61">
      <sortCondition ref="B4:B61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Gribennik Darya</cp:lastModifiedBy>
  <cp:lastPrinted>2017-08-07T08:00:34Z</cp:lastPrinted>
  <dcterms:created xsi:type="dcterms:W3CDTF">2016-10-10T09:04:52Z</dcterms:created>
  <dcterms:modified xsi:type="dcterms:W3CDTF">2017-08-23T11:12:36Z</dcterms:modified>
</cp:coreProperties>
</file>