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440" windowHeight="891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Sheet1!$A$1:$F$37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 l="1"/>
  <c r="F13" i="1" l="1"/>
  <c r="F14" i="1"/>
  <c r="F15" i="1"/>
  <c r="F8" i="1"/>
  <c r="F9" i="1"/>
  <c r="F10" i="1"/>
  <c r="F11" i="1"/>
  <c r="F12" i="1"/>
  <c r="F16" i="1"/>
  <c r="F17" i="1"/>
  <c r="F18" i="1"/>
  <c r="F7" i="1"/>
  <c r="F21" i="1" l="1"/>
  <c r="F22" i="1" s="1"/>
  <c r="F23" i="1" s="1"/>
</calcChain>
</file>

<file path=xl/sharedStrings.xml><?xml version="1.0" encoding="utf-8"?>
<sst xmlns="http://schemas.openxmlformats.org/spreadsheetml/2006/main" count="40" uniqueCount="35">
  <si>
    <t>Бюджет</t>
  </si>
  <si>
    <t>Мультиспортивна веслувальна школа на озері Тельбін</t>
  </si>
  <si>
    <t>№</t>
  </si>
  <si>
    <t>Стаття</t>
  </si>
  <si>
    <t>12*2,5*3 метри</t>
  </si>
  <si>
    <t>Роміри д*ш*в</t>
  </si>
  <si>
    <t>Компект воріт для кануполо</t>
  </si>
  <si>
    <t>2*3*2 м</t>
  </si>
  <si>
    <t>35*25 м</t>
  </si>
  <si>
    <t>2*1 м</t>
  </si>
  <si>
    <t>1*0,7 м</t>
  </si>
  <si>
    <t>(кануполо, веслувальний слалом, водне поло)</t>
  </si>
  <si>
    <t>Мультиспортивне поле</t>
  </si>
  <si>
    <t>0,3*0,3 м</t>
  </si>
  <si>
    <t>3*0,6 м</t>
  </si>
  <si>
    <t>3,5*0,7 м</t>
  </si>
  <si>
    <t>шт</t>
  </si>
  <si>
    <t>Всього</t>
  </si>
  <si>
    <t>Резервний фонд 20%</t>
  </si>
  <si>
    <t>ЗАГАЛОМ БЮДЖЕТ</t>
  </si>
  <si>
    <t>Ціна, грн.</t>
  </si>
  <si>
    <t>Сума, грн.</t>
  </si>
  <si>
    <t>Кількість од.</t>
  </si>
  <si>
    <t>Комплект воріт для слалому</t>
  </si>
  <si>
    <t>Комплект воріт для водного поло</t>
  </si>
  <si>
    <t>Буйки огороджувальні</t>
  </si>
  <si>
    <t>Рятувальні Жилети для веслувального спорту - універсальні (кануполо, веслувальний слалом)</t>
  </si>
  <si>
    <t>Фартуки для спортивних човнів - універсальні (кануполо, веслувальний слалом)</t>
  </si>
  <si>
    <t>Човни спортивні для кануполо (каяки) - Федерація кануполо (спонсорська підтримка)</t>
  </si>
  <si>
    <t>Човни спортивні для кануполо (каяки)</t>
  </si>
  <si>
    <t>Захисні шоломи для кануполо</t>
  </si>
  <si>
    <t xml:space="preserve">Весла </t>
  </si>
  <si>
    <t>Контейнер морський для зберігання спорядження та роздягальня (розділений на дві частини)</t>
  </si>
  <si>
    <t>Човни спортивні для веслувального слалому (каяки)</t>
  </si>
  <si>
    <t xml:space="preserve">Мячі для гри в каунполо та водного поло (універсальні)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</si>
</sst>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wrapText="1" shrinkToFit="1"/>
    </xf>
    <xf numFmtId="3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wrapText="1" shrinkToFit="1"/>
    </xf>
    <xf numFmtId="0" fontId="2" fillId="0" borderId="1" xfId="0" applyFont="1" applyBorder="1"/>
    <xf numFmtId="9" fontId="2" fillId="0" borderId="1" xfId="0" applyNumberFormat="1" applyFont="1" applyBorder="1"/>
    <xf numFmtId="3" fontId="2" fillId="0" borderId="1" xfId="0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 shrinkToFit="1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 wrapText="1" shrinkToFit="1"/>
    </xf>
    <xf numFmtId="0" fontId="3" fillId="0" borderId="3" xfId="0" applyFont="1" applyBorder="1" applyAlignment="1">
      <alignment horizontal="center" wrapText="1" shrinkToFit="1"/>
    </xf>
    <xf numFmtId="0" fontId="3" fillId="0" borderId="4" xfId="0" applyFont="1" applyBorder="1" applyAlignment="1">
      <alignment horizontal="center" wrapText="1" shrinkToFit="1"/>
    </xf>
    <xf numFmtId="0" fontId="3" fillId="0" borderId="1" xfId="0" applyFont="1" applyBorder="1" applyAlignment="1">
      <alignment horizontal="center" wrapText="1" shrinkToFi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view="pageBreakPreview" zoomScaleNormal="100" zoomScaleSheetLayoutView="100" workbookViewId="0">
      <selection activeCell="H1" sqref="H1"/>
    </sheetView>
  </sheetViews>
  <sheetFormatPr defaultColWidth="8.85546875" defaultRowHeight="15" x14ac:dyDescent="0.25"/>
  <cols>
    <col min="1" max="1" width="8.85546875" style="2"/>
    <col min="2" max="2" width="34.5703125" style="2" bestFit="1" customWidth="1"/>
    <col min="3" max="3" width="15.85546875" style="2" customWidth="1"/>
    <col min="4" max="4" width="11.7109375" style="2" bestFit="1" customWidth="1"/>
    <col min="5" max="6" width="12.5703125" style="2" bestFit="1" customWidth="1"/>
    <col min="7" max="16384" width="8.85546875" style="2"/>
  </cols>
  <sheetData>
    <row r="1" spans="1:9" ht="22.5" x14ac:dyDescent="0.3">
      <c r="A1" s="23" t="s">
        <v>1</v>
      </c>
      <c r="B1" s="23"/>
      <c r="C1" s="23"/>
      <c r="D1" s="23"/>
      <c r="E1" s="23"/>
      <c r="F1" s="23"/>
      <c r="G1" s="1"/>
      <c r="H1" s="1"/>
      <c r="I1" s="1"/>
    </row>
    <row r="2" spans="1:9" x14ac:dyDescent="0.25">
      <c r="A2" s="24" t="s">
        <v>11</v>
      </c>
      <c r="B2" s="24"/>
      <c r="C2" s="24"/>
      <c r="D2" s="24"/>
      <c r="E2" s="24"/>
      <c r="F2" s="24"/>
      <c r="G2" s="1"/>
      <c r="H2" s="1"/>
    </row>
    <row r="3" spans="1:9" ht="13.9" x14ac:dyDescent="0.25">
      <c r="A3" s="3"/>
      <c r="B3" s="3"/>
      <c r="C3" s="3"/>
      <c r="D3" s="3"/>
      <c r="E3" s="3"/>
      <c r="F3" s="3"/>
      <c r="G3" s="3"/>
      <c r="H3" s="3"/>
    </row>
    <row r="4" spans="1:9" ht="19.5" x14ac:dyDescent="0.3">
      <c r="A4" s="18" t="s">
        <v>0</v>
      </c>
      <c r="B4" s="18"/>
      <c r="C4" s="18"/>
      <c r="D4" s="18"/>
      <c r="E4" s="18"/>
      <c r="F4" s="18"/>
      <c r="G4" s="4"/>
      <c r="H4" s="4"/>
      <c r="I4" s="1"/>
    </row>
    <row r="5" spans="1:9" ht="9" customHeight="1" x14ac:dyDescent="0.25"/>
    <row r="6" spans="1:9" ht="24.6" customHeight="1" x14ac:dyDescent="0.25">
      <c r="A6" s="14" t="s">
        <v>2</v>
      </c>
      <c r="B6" s="14" t="s">
        <v>3</v>
      </c>
      <c r="C6" s="14" t="s">
        <v>5</v>
      </c>
      <c r="D6" s="14" t="s">
        <v>22</v>
      </c>
      <c r="E6" s="14" t="s">
        <v>20</v>
      </c>
      <c r="F6" s="14" t="s">
        <v>21</v>
      </c>
    </row>
    <row r="7" spans="1:9" ht="45" x14ac:dyDescent="0.25">
      <c r="A7" s="5">
        <v>1</v>
      </c>
      <c r="B7" s="15" t="s">
        <v>32</v>
      </c>
      <c r="C7" s="14" t="s">
        <v>4</v>
      </c>
      <c r="D7" s="14">
        <v>1</v>
      </c>
      <c r="E7" s="16">
        <v>65000</v>
      </c>
      <c r="F7" s="16">
        <f>E7*D7</f>
        <v>65000</v>
      </c>
    </row>
    <row r="8" spans="1:9" x14ac:dyDescent="0.25">
      <c r="A8" s="5">
        <v>2</v>
      </c>
      <c r="B8" s="6" t="s">
        <v>6</v>
      </c>
      <c r="C8" s="14" t="s">
        <v>7</v>
      </c>
      <c r="D8" s="14">
        <v>2</v>
      </c>
      <c r="E8" s="16">
        <v>18500</v>
      </c>
      <c r="F8" s="16">
        <f t="shared" ref="F8:F19" si="0">E8*D8</f>
        <v>37000</v>
      </c>
    </row>
    <row r="9" spans="1:9" x14ac:dyDescent="0.25">
      <c r="A9" s="5">
        <v>3</v>
      </c>
      <c r="B9" s="6" t="s">
        <v>23</v>
      </c>
      <c r="C9" s="14" t="s">
        <v>9</v>
      </c>
      <c r="D9" s="14">
        <v>10</v>
      </c>
      <c r="E9" s="16">
        <v>500</v>
      </c>
      <c r="F9" s="16">
        <f t="shared" si="0"/>
        <v>5000</v>
      </c>
    </row>
    <row r="10" spans="1:9" x14ac:dyDescent="0.25">
      <c r="A10" s="5">
        <v>4</v>
      </c>
      <c r="B10" s="6" t="s">
        <v>24</v>
      </c>
      <c r="C10" s="14" t="s">
        <v>10</v>
      </c>
      <c r="D10" s="14">
        <v>2</v>
      </c>
      <c r="E10" s="16">
        <v>6500</v>
      </c>
      <c r="F10" s="16">
        <f t="shared" si="0"/>
        <v>13000</v>
      </c>
    </row>
    <row r="11" spans="1:9" x14ac:dyDescent="0.25">
      <c r="A11" s="5">
        <v>5</v>
      </c>
      <c r="B11" s="6" t="s">
        <v>12</v>
      </c>
      <c r="C11" s="14" t="s">
        <v>8</v>
      </c>
      <c r="D11" s="14">
        <v>1</v>
      </c>
      <c r="E11" s="16">
        <v>3000</v>
      </c>
      <c r="F11" s="16">
        <f t="shared" si="0"/>
        <v>3000</v>
      </c>
    </row>
    <row r="12" spans="1:9" x14ac:dyDescent="0.25">
      <c r="A12" s="5">
        <v>6</v>
      </c>
      <c r="B12" s="6" t="s">
        <v>25</v>
      </c>
      <c r="C12" s="14" t="s">
        <v>13</v>
      </c>
      <c r="D12" s="14">
        <v>6</v>
      </c>
      <c r="E12" s="16">
        <v>100</v>
      </c>
      <c r="F12" s="16">
        <f t="shared" si="0"/>
        <v>600</v>
      </c>
    </row>
    <row r="13" spans="1:9" x14ac:dyDescent="0.25">
      <c r="A13" s="5">
        <v>7</v>
      </c>
      <c r="B13" s="6" t="s">
        <v>29</v>
      </c>
      <c r="C13" s="14" t="s">
        <v>14</v>
      </c>
      <c r="D13" s="14">
        <v>7</v>
      </c>
      <c r="E13" s="16">
        <v>10000</v>
      </c>
      <c r="F13" s="16">
        <f t="shared" si="0"/>
        <v>70000</v>
      </c>
    </row>
    <row r="14" spans="1:9" ht="45" x14ac:dyDescent="0.25">
      <c r="A14" s="5">
        <v>8</v>
      </c>
      <c r="B14" s="8" t="s">
        <v>28</v>
      </c>
      <c r="C14" s="14" t="s">
        <v>14</v>
      </c>
      <c r="D14" s="14">
        <v>3</v>
      </c>
      <c r="E14" s="16">
        <v>0</v>
      </c>
      <c r="F14" s="16">
        <f t="shared" si="0"/>
        <v>0</v>
      </c>
    </row>
    <row r="15" spans="1:9" ht="30" x14ac:dyDescent="0.25">
      <c r="A15" s="5">
        <v>9</v>
      </c>
      <c r="B15" s="17" t="s">
        <v>33</v>
      </c>
      <c r="C15" s="14" t="s">
        <v>15</v>
      </c>
      <c r="D15" s="14">
        <v>3</v>
      </c>
      <c r="E15" s="16">
        <v>10000</v>
      </c>
      <c r="F15" s="16">
        <f t="shared" si="0"/>
        <v>30000</v>
      </c>
    </row>
    <row r="16" spans="1:9" ht="45" x14ac:dyDescent="0.25">
      <c r="A16" s="5">
        <v>10</v>
      </c>
      <c r="B16" s="15" t="s">
        <v>26</v>
      </c>
      <c r="C16" s="14" t="s">
        <v>16</v>
      </c>
      <c r="D16" s="14">
        <v>10</v>
      </c>
      <c r="E16" s="16">
        <v>1200</v>
      </c>
      <c r="F16" s="16">
        <f t="shared" si="0"/>
        <v>12000</v>
      </c>
    </row>
    <row r="17" spans="1:6" ht="44.25" customHeight="1" x14ac:dyDescent="0.25">
      <c r="A17" s="5">
        <v>11</v>
      </c>
      <c r="B17" s="8" t="s">
        <v>27</v>
      </c>
      <c r="C17" s="14" t="s">
        <v>16</v>
      </c>
      <c r="D17" s="14">
        <v>10</v>
      </c>
      <c r="E17" s="16">
        <v>1344</v>
      </c>
      <c r="F17" s="16">
        <f t="shared" si="0"/>
        <v>13440</v>
      </c>
    </row>
    <row r="18" spans="1:6" x14ac:dyDescent="0.25">
      <c r="A18" s="5">
        <v>12</v>
      </c>
      <c r="B18" s="8" t="s">
        <v>30</v>
      </c>
      <c r="C18" s="14" t="s">
        <v>16</v>
      </c>
      <c r="D18" s="14">
        <v>10</v>
      </c>
      <c r="E18" s="16">
        <v>1000</v>
      </c>
      <c r="F18" s="16">
        <f t="shared" si="0"/>
        <v>10000</v>
      </c>
    </row>
    <row r="19" spans="1:6" x14ac:dyDescent="0.25">
      <c r="A19" s="5">
        <v>13</v>
      </c>
      <c r="B19" s="8" t="s">
        <v>31</v>
      </c>
      <c r="C19" s="14" t="s">
        <v>16</v>
      </c>
      <c r="D19" s="14">
        <v>10</v>
      </c>
      <c r="E19" s="16">
        <v>4000</v>
      </c>
      <c r="F19" s="16">
        <f t="shared" si="0"/>
        <v>40000</v>
      </c>
    </row>
    <row r="20" spans="1:6" ht="30" x14ac:dyDescent="0.25">
      <c r="A20" s="5">
        <v>14</v>
      </c>
      <c r="B20" s="8" t="s">
        <v>34</v>
      </c>
      <c r="C20" s="14" t="s">
        <v>16</v>
      </c>
      <c r="D20" s="14">
        <v>5</v>
      </c>
      <c r="E20" s="16">
        <v>1000</v>
      </c>
      <c r="F20" s="16">
        <f t="shared" ref="F20" si="1">E20*D20</f>
        <v>5000</v>
      </c>
    </row>
    <row r="21" spans="1:6" x14ac:dyDescent="0.25">
      <c r="A21" s="19" t="s">
        <v>17</v>
      </c>
      <c r="B21" s="20"/>
      <c r="C21" s="20"/>
      <c r="D21" s="20"/>
      <c r="E21" s="21"/>
      <c r="F21" s="9">
        <f>SUM(F7:F20)</f>
        <v>304040</v>
      </c>
    </row>
    <row r="22" spans="1:6" x14ac:dyDescent="0.25">
      <c r="A22" s="5">
        <v>15</v>
      </c>
      <c r="B22" s="10" t="s">
        <v>18</v>
      </c>
      <c r="C22" s="11"/>
      <c r="D22" s="12">
        <v>0.2</v>
      </c>
      <c r="E22" s="13"/>
      <c r="F22" s="7">
        <f>F21*0.2</f>
        <v>60808</v>
      </c>
    </row>
    <row r="23" spans="1:6" x14ac:dyDescent="0.25">
      <c r="A23" s="22" t="s">
        <v>19</v>
      </c>
      <c r="B23" s="22"/>
      <c r="C23" s="22"/>
      <c r="D23" s="22"/>
      <c r="E23" s="22"/>
      <c r="F23" s="9">
        <f>F21+F22</f>
        <v>364848</v>
      </c>
    </row>
  </sheetData>
  <mergeCells count="5">
    <mergeCell ref="A4:F4"/>
    <mergeCell ref="A21:E21"/>
    <mergeCell ref="A23:E23"/>
    <mergeCell ref="A1:F1"/>
    <mergeCell ref="A2:F2"/>
  </mergeCells>
  <pageMargins left="0.7" right="0.7" top="0.75" bottom="0.75" header="0.3" footer="0.3"/>
  <pageSetup scale="80" orientation="portrait" r:id="rId1"/>
  <colBreaks count="1" manualBreakCount="1">
    <brk id="6" max="3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Sheet1!Область_печати</vt:lpstr>
    </vt:vector>
  </TitlesOfParts>
  <Company>L'Oréal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LOMAKA Oleksii</dc:creator>
  <cp:lastModifiedBy>User</cp:lastModifiedBy>
  <dcterms:created xsi:type="dcterms:W3CDTF">2019-03-02T10:11:42Z</dcterms:created>
  <dcterms:modified xsi:type="dcterms:W3CDTF">2019-03-05T04:11:30Z</dcterms:modified>
</cp:coreProperties>
</file>