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24000" windowHeight="9135"/>
  </bookViews>
  <sheets>
    <sheet name="січень-червень_2024" sheetId="4" r:id="rId1"/>
  </sheets>
  <definedNames>
    <definedName name="_xlnm.Print_Area" localSheetId="0">'січень-червень_2024'!$A$1:$H$33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H11" i="4" l="1"/>
  <c r="H10" i="4"/>
  <c r="G23" i="4" l="1"/>
  <c r="G21" i="4"/>
  <c r="H25" i="4"/>
  <c r="G25" i="4"/>
  <c r="H27" i="4"/>
  <c r="G27" i="4"/>
  <c r="H24" i="4" l="1"/>
  <c r="H23" i="4"/>
  <c r="H22" i="4"/>
  <c r="H30" i="4" l="1"/>
  <c r="G30" i="4"/>
  <c r="F30" i="4"/>
  <c r="E30" i="4"/>
  <c r="H32" i="4" l="1"/>
  <c r="G32" i="4"/>
  <c r="F32" i="4"/>
  <c r="E32" i="4"/>
  <c r="F24" i="4" l="1"/>
  <c r="G26" i="4" l="1"/>
  <c r="E26" i="4" l="1"/>
  <c r="E21" i="4"/>
  <c r="G11" i="4" l="1"/>
  <c r="F11" i="4" l="1"/>
  <c r="G12" i="4" l="1"/>
  <c r="H26" i="4"/>
  <c r="F26" i="4"/>
  <c r="H19" i="4" l="1"/>
  <c r="H21" i="4"/>
  <c r="H18" i="4"/>
  <c r="G19" i="4"/>
  <c r="G22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2" i="4"/>
  <c r="H7" i="4"/>
  <c r="G8" i="4"/>
  <c r="G9" i="4"/>
  <c r="G10" i="4"/>
  <c r="G7" i="4"/>
  <c r="F8" i="4"/>
  <c r="F9" i="4"/>
  <c r="F10" i="4"/>
  <c r="F12" i="4"/>
  <c r="F7" i="4"/>
</calcChain>
</file>

<file path=xl/sharedStrings.xml><?xml version="1.0" encoding="utf-8"?>
<sst xmlns="http://schemas.openxmlformats.org/spreadsheetml/2006/main" count="69" uniqueCount="47">
  <si>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</si>
  <si>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</si>
  <si>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</si>
  <si>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</si>
  <si>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</si>
  <si>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</si>
  <si>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</si>
  <si>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</si>
  <si>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</si>
  <si>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</si>
  <si>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</si>
  <si>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</si>
  <si>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</si>
  <si>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</si>
  <si>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</si>
  <si>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</si>
  <si>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</si>
  <si>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</si>
  <si>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</si>
  <si>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</si>
  <si>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</si>
  <si>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</si>
  <si>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(гр. 3 до гр. 1)</t>
  </si>
  <si>
    <t xml:space="preserve">     по формі 3-ПН, одиниць</t>
  </si>
  <si>
    <t xml:space="preserve">     з інших джерел, одиниць</t>
  </si>
  <si>
    <t>січень-грудень 2023 р.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</si>
  <si>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</si>
  <si>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</si>
  <si>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</si>
  <si>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r>
      <t xml:space="preserve">з них </t>
    </r>
    <r>
      <rPr>
        <b/>
        <i/>
        <sz val="14"/>
        <rFont val="Times New Roman"/>
        <family val="1"/>
        <charset val="204"/>
      </rPr>
      <t>особливі категорії безробітних:</t>
    </r>
  </si>
  <si>
    <t>Середньомісячна заробітна плата найманих працівників (за даними поданих звітів до ГУ ПФУ), грн</t>
  </si>
  <si>
    <t>на 01.04.2024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</si>
  <si>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</si>
  <si>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</si>
  <si>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</si>
  <si>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</si>
  <si>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</si>
  <si>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молодь у віці до 35 років, тис. осіб</t>
  </si>
  <si>
    <t>на 01.04.2023</t>
  </si>
  <si>
    <t>у січні-червні 2024 року</t>
  </si>
  <si>
    <t>січень-червень 2023 р.</t>
  </si>
  <si>
    <t>січень-червень 2024 р.</t>
  </si>
  <si>
    <t>на  01.07.2023</t>
  </si>
  <si>
    <t>на 01.07.2024</t>
  </si>
  <si>
    <t>учасники бойових дій, осіб</t>
  </si>
  <si>
    <t>657</t>
  </si>
  <si>
    <t>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</si>
</sst>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72">
    <xf numFmtId="0" fontId="0" fillId="0" borderId="0" xfId="0"/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0" fontId="42" fillId="0" borderId="0" xfId="0" applyFont="1" applyBorder="1"/>
    <xf numFmtId="0" fontId="43" fillId="0" borderId="1" xfId="0" applyFont="1" applyBorder="1" applyAlignment="1">
      <alignment horizontal="center"/>
    </xf>
    <xf numFmtId="0" fontId="45" fillId="0" borderId="1" xfId="0" applyFont="1" applyBorder="1" applyAlignment="1">
      <alignment wrapText="1"/>
    </xf>
    <xf numFmtId="0" fontId="45" fillId="0" borderId="1" xfId="3" applyFont="1" applyFill="1" applyBorder="1" applyAlignment="1">
      <alignment horizontal="left" vertical="center" wrapText="1"/>
    </xf>
    <xf numFmtId="0" fontId="48" fillId="0" borderId="0" xfId="0" applyFont="1"/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169" fontId="45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1" xfId="1" applyNumberFormat="1" applyFont="1" applyFill="1" applyBorder="1" applyAlignment="1">
      <alignment horizontal="center" vertical="center" wrapText="1"/>
    </xf>
    <xf numFmtId="3" fontId="45" fillId="0" borderId="1" xfId="3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2" fillId="77" borderId="0" xfId="1" applyNumberFormat="1" applyFont="1" applyFill="1" applyBorder="1" applyAlignment="1">
      <alignment horizontal="center" vertical="center" wrapText="1"/>
    </xf>
    <xf numFmtId="3" fontId="42" fillId="77" borderId="0" xfId="1" applyNumberFormat="1" applyFont="1" applyFill="1" applyBorder="1" applyAlignment="1">
      <alignment horizontal="center" vertical="center" wrapText="1"/>
    </xf>
    <xf numFmtId="0" fontId="45" fillId="77" borderId="0" xfId="1" applyFont="1" applyFill="1" applyBorder="1" applyAlignment="1">
      <alignment vertical="center" wrapText="1"/>
    </xf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3" fontId="42" fillId="77" borderId="1" xfId="1" applyNumberFormat="1" applyFont="1" applyFill="1" applyBorder="1" applyAlignment="1">
      <alignment horizontal="center" vertical="center" wrapText="1"/>
    </xf>
    <xf numFmtId="0" fontId="44" fillId="77" borderId="5" xfId="1" applyFont="1" applyFill="1" applyBorder="1" applyAlignment="1">
      <alignment horizontal="center" vertical="center" wrapText="1"/>
    </xf>
    <xf numFmtId="0" fontId="42" fillId="77" borderId="4" xfId="1" applyFont="1" applyFill="1" applyBorder="1" applyAlignment="1">
      <alignment vertical="center" wrapText="1"/>
    </xf>
    <xf numFmtId="0" fontId="42" fillId="77" borderId="8" xfId="1" applyFont="1" applyFill="1" applyBorder="1" applyAlignment="1">
      <alignment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vertical="center" wrapText="1"/>
    </xf>
    <xf numFmtId="0" fontId="42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169" fontId="42" fillId="77" borderId="1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horizontal="left" vertical="center" wrapText="1"/>
    </xf>
    <xf numFmtId="3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0" applyNumberFormat="1" applyFont="1" applyFill="1" applyBorder="1" applyAlignment="1">
      <alignment horizontal="center" vertical="center"/>
    </xf>
    <xf numFmtId="3" fontId="42" fillId="77" borderId="1" xfId="0" applyNumberFormat="1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wrapText="1"/>
    </xf>
    <xf numFmtId="0" fontId="42" fillId="77" borderId="0" xfId="0" applyFont="1" applyFill="1" applyAlignment="1">
      <alignment horizontal="center" vertical="center" wrapText="1"/>
    </xf>
    <xf numFmtId="0" fontId="50" fillId="0" borderId="0" xfId="0" applyFont="1"/>
    <xf numFmtId="3" fontId="50" fillId="0" borderId="1" xfId="1" applyNumberFormat="1" applyFont="1" applyFill="1" applyBorder="1" applyAlignment="1">
      <alignment horizontal="center" vertical="center" wrapText="1"/>
    </xf>
    <xf numFmtId="49" fontId="42" fillId="77" borderId="1" xfId="1" applyNumberFormat="1" applyFont="1" applyFill="1" applyBorder="1" applyAlignment="1">
      <alignment horizontal="center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169" fontId="42" fillId="0" borderId="1" xfId="2" applyNumberFormat="1" applyFont="1" applyFill="1" applyBorder="1" applyAlignment="1">
      <alignment horizontal="center" vertical="center" wrapText="1"/>
    </xf>
    <xf numFmtId="3" fontId="42" fillId="0" borderId="1" xfId="2" applyNumberFormat="1" applyFont="1" applyFill="1" applyBorder="1" applyAlignment="1">
      <alignment horizontal="center" vertical="center" wrapText="1"/>
    </xf>
    <xf numFmtId="169" fontId="42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3" fontId="50" fillId="77" borderId="1" xfId="1" applyNumberFormat="1" applyFont="1" applyFill="1" applyBorder="1" applyAlignment="1">
      <alignment horizontal="center" vertical="center" wrapText="1"/>
    </xf>
    <xf numFmtId="3" fontId="45" fillId="77" borderId="1" xfId="3" applyNumberFormat="1" applyFont="1" applyFill="1" applyBorder="1" applyAlignment="1">
      <alignment horizontal="center" vertical="center" wrapText="1"/>
    </xf>
    <xf numFmtId="0" fontId="42" fillId="0" borderId="1" xfId="3" applyFont="1" applyFill="1" applyBorder="1" applyAlignment="1">
      <alignment horizontal="left" vertical="center" wrapText="1"/>
    </xf>
    <xf numFmtId="3" fontId="41" fillId="0" borderId="1" xfId="3" applyNumberFormat="1" applyFont="1" applyFill="1" applyBorder="1" applyAlignment="1">
      <alignment horizontal="center" vertical="center" wrapText="1"/>
    </xf>
    <xf numFmtId="3" fontId="42" fillId="0" borderId="1" xfId="3" applyNumberFormat="1" applyFont="1" applyFill="1" applyBorder="1" applyAlignment="1">
      <alignment horizontal="center" vertical="center" wrapText="1"/>
    </xf>
    <xf numFmtId="165" fontId="42" fillId="0" borderId="1" xfId="3" applyNumberFormat="1" applyFont="1" applyFill="1" applyBorder="1" applyAlignment="1">
      <alignment horizontal="center" vertical="center" wrapText="1"/>
    </xf>
    <xf numFmtId="0" fontId="51" fillId="0" borderId="2" xfId="3" applyFont="1" applyFill="1" applyBorder="1" applyAlignment="1">
      <alignment horizontal="left" vertical="center" wrapText="1"/>
    </xf>
    <xf numFmtId="0" fontId="51" fillId="0" borderId="27" xfId="3" applyFont="1" applyFill="1" applyBorder="1" applyAlignment="1">
      <alignment horizontal="left" vertical="center" wrapText="1"/>
    </xf>
    <xf numFmtId="0" fontId="51" fillId="0" borderId="3" xfId="3" applyFont="1" applyFill="1" applyBorder="1" applyAlignment="1">
      <alignment horizontal="left" vertical="center" wrapText="1"/>
    </xf>
    <xf numFmtId="0" fontId="49" fillId="0" borderId="0" xfId="1" applyFont="1" applyFill="1" applyAlignment="1">
      <alignment horizontal="center"/>
    </xf>
    <xf numFmtId="0" fontId="49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zoomScaleNormal="100" zoomScaleSheetLayoutView="100" workbookViewId="0">
      <selection activeCell="A33" sqref="A33:H33"/>
    </sheetView>
  </sheetViews>
  <sheetFormatPr defaultRowHeight="15"/>
  <cols>
    <col min="1" max="1" width="81.85546875" customWidth="1"/>
    <col min="2" max="2" width="20.570312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12"/>
      <c r="B1" s="12"/>
      <c r="C1" s="12"/>
      <c r="D1" s="12"/>
      <c r="E1" s="12"/>
      <c r="F1" s="12"/>
      <c r="G1" s="12"/>
      <c r="H1" s="12"/>
    </row>
    <row r="2" spans="1:8" ht="22.5">
      <c r="A2" s="61" t="s">
        <v>8</v>
      </c>
      <c r="B2" s="61"/>
      <c r="C2" s="61"/>
      <c r="D2" s="61"/>
      <c r="E2" s="61"/>
      <c r="F2" s="61"/>
      <c r="G2" s="61"/>
      <c r="H2" s="61"/>
    </row>
    <row r="3" spans="1:8" ht="33.75" customHeight="1">
      <c r="A3" s="62" t="s">
        <v>39</v>
      </c>
      <c r="B3" s="62"/>
      <c r="C3" s="62"/>
      <c r="D3" s="62"/>
      <c r="E3" s="62"/>
      <c r="F3" s="62"/>
      <c r="G3" s="62"/>
      <c r="H3" s="62"/>
    </row>
    <row r="4" spans="1:8" s="2" customFormat="1" ht="81" customHeight="1">
      <c r="A4" s="66" t="s">
        <v>0</v>
      </c>
      <c r="B4" s="70" t="s">
        <v>40</v>
      </c>
      <c r="C4" s="70" t="s">
        <v>25</v>
      </c>
      <c r="D4" s="70" t="s">
        <v>41</v>
      </c>
      <c r="E4" s="64" t="s">
        <v>28</v>
      </c>
      <c r="F4" s="65"/>
      <c r="G4" s="64" t="s">
        <v>27</v>
      </c>
      <c r="H4" s="65"/>
    </row>
    <row r="5" spans="1:8" s="2" customFormat="1" ht="18.75">
      <c r="A5" s="67"/>
      <c r="B5" s="71"/>
      <c r="C5" s="71"/>
      <c r="D5" s="71"/>
      <c r="E5" s="3" t="s">
        <v>1</v>
      </c>
      <c r="F5" s="4" t="s">
        <v>20</v>
      </c>
      <c r="G5" s="3" t="s">
        <v>1</v>
      </c>
      <c r="H5" s="4" t="s">
        <v>20</v>
      </c>
    </row>
    <row r="6" spans="1:8" s="26" customFormat="1" ht="18.75">
      <c r="A6" s="28" t="s">
        <v>2</v>
      </c>
      <c r="B6" s="25" t="s">
        <v>9</v>
      </c>
      <c r="C6" s="25" t="s">
        <v>10</v>
      </c>
      <c r="D6" s="25" t="s">
        <v>11</v>
      </c>
      <c r="E6" s="25" t="s">
        <v>12</v>
      </c>
      <c r="F6" s="25" t="s">
        <v>13</v>
      </c>
      <c r="G6" s="25" t="s">
        <v>14</v>
      </c>
      <c r="H6" s="25" t="s">
        <v>15</v>
      </c>
    </row>
    <row r="7" spans="1:8" s="26" customFormat="1" ht="17.25" customHeight="1">
      <c r="A7" s="29" t="s">
        <v>3</v>
      </c>
      <c r="B7" s="20">
        <v>19588</v>
      </c>
      <c r="C7" s="20">
        <v>27844</v>
      </c>
      <c r="D7" s="20">
        <v>11126</v>
      </c>
      <c r="E7" s="19">
        <f t="shared" ref="E7:E12" si="0">D7/B7</f>
        <v>0.56800081682662851</v>
      </c>
      <c r="F7" s="20">
        <f>D7-B7</f>
        <v>-8462</v>
      </c>
      <c r="G7" s="19">
        <f>D7/C7</f>
        <v>0.39958339319063352</v>
      </c>
      <c r="H7" s="20">
        <f>D7-C7</f>
        <v>-16718</v>
      </c>
    </row>
    <row r="8" spans="1:8" s="26" customFormat="1" ht="18" customHeight="1">
      <c r="A8" s="30" t="s">
        <v>4</v>
      </c>
      <c r="B8" s="31">
        <v>14555</v>
      </c>
      <c r="C8" s="31">
        <v>20226</v>
      </c>
      <c r="D8" s="31">
        <v>7637</v>
      </c>
      <c r="E8" s="19">
        <f t="shared" si="0"/>
        <v>0.52469941600824455</v>
      </c>
      <c r="F8" s="20">
        <f t="shared" ref="F8:F12" si="1">D8-B8</f>
        <v>-6918</v>
      </c>
      <c r="G8" s="19">
        <f t="shared" ref="G8:G12" si="2">D8/C8</f>
        <v>0.37758330861267675</v>
      </c>
      <c r="H8" s="20">
        <f t="shared" ref="H8:H12" si="3">D8-C8</f>
        <v>-12589</v>
      </c>
    </row>
    <row r="9" spans="1:8" s="26" customFormat="1" ht="19.5" customHeight="1">
      <c r="A9" s="32" t="s">
        <v>34</v>
      </c>
      <c r="B9" s="27">
        <v>2852</v>
      </c>
      <c r="C9" s="27">
        <v>6478</v>
      </c>
      <c r="D9" s="27">
        <v>3140</v>
      </c>
      <c r="E9" s="19">
        <f t="shared" si="0"/>
        <v>1.1009817671809257</v>
      </c>
      <c r="F9" s="20">
        <f t="shared" si="1"/>
        <v>288</v>
      </c>
      <c r="G9" s="19">
        <f t="shared" si="2"/>
        <v>0.48471750540290215</v>
      </c>
      <c r="H9" s="20">
        <f t="shared" si="3"/>
        <v>-3338</v>
      </c>
    </row>
    <row r="10" spans="1:8" s="26" customFormat="1" ht="18.75" customHeight="1">
      <c r="A10" s="33" t="s">
        <v>5</v>
      </c>
      <c r="B10" s="34">
        <v>93</v>
      </c>
      <c r="C10" s="34">
        <v>278</v>
      </c>
      <c r="D10" s="34">
        <v>431</v>
      </c>
      <c r="E10" s="19">
        <f t="shared" si="0"/>
        <v>4.634408602150538</v>
      </c>
      <c r="F10" s="20">
        <f t="shared" si="1"/>
        <v>338</v>
      </c>
      <c r="G10" s="19">
        <f t="shared" si="2"/>
        <v>1.5503597122302157</v>
      </c>
      <c r="H10" s="20">
        <f t="shared" si="3"/>
        <v>153</v>
      </c>
    </row>
    <row r="11" spans="1:8" s="26" customFormat="1" ht="19.5" customHeight="1">
      <c r="A11" s="32" t="s">
        <v>35</v>
      </c>
      <c r="B11" s="27">
        <v>73</v>
      </c>
      <c r="C11" s="27">
        <v>649</v>
      </c>
      <c r="D11" s="27">
        <v>94</v>
      </c>
      <c r="E11" s="19">
        <f t="shared" si="0"/>
        <v>1.2876712328767124</v>
      </c>
      <c r="F11" s="20">
        <f>D11-B11</f>
        <v>21</v>
      </c>
      <c r="G11" s="19">
        <f t="shared" si="2"/>
        <v>0.1448382126348228</v>
      </c>
      <c r="H11" s="20">
        <f t="shared" si="3"/>
        <v>-555</v>
      </c>
    </row>
    <row r="12" spans="1:8" s="26" customFormat="1" ht="38.25" customHeight="1">
      <c r="A12" s="32" t="s">
        <v>36</v>
      </c>
      <c r="B12" s="27">
        <v>170</v>
      </c>
      <c r="C12" s="27">
        <v>337</v>
      </c>
      <c r="D12" s="27">
        <v>168</v>
      </c>
      <c r="E12" s="35">
        <f t="shared" si="0"/>
        <v>0.9882352941176471</v>
      </c>
      <c r="F12" s="27">
        <f t="shared" si="1"/>
        <v>-2</v>
      </c>
      <c r="G12" s="35">
        <f t="shared" si="2"/>
        <v>0.49851632047477745</v>
      </c>
      <c r="H12" s="27">
        <f t="shared" si="3"/>
        <v>-169</v>
      </c>
    </row>
    <row r="13" spans="1:8" s="24" customFormat="1" ht="19.5" customHeight="1">
      <c r="A13" s="23"/>
      <c r="B13" s="22"/>
      <c r="C13" s="22"/>
      <c r="D13" s="22"/>
      <c r="E13" s="21"/>
      <c r="F13" s="22"/>
      <c r="G13" s="21"/>
      <c r="H13" s="22"/>
    </row>
    <row r="14" spans="1:8" s="8" customFormat="1" ht="18.75">
      <c r="A14" s="69" t="s">
        <v>7</v>
      </c>
      <c r="B14" s="69"/>
      <c r="C14" s="69"/>
      <c r="D14" s="69"/>
      <c r="E14" s="69"/>
      <c r="F14" s="69"/>
      <c r="G14" s="69"/>
      <c r="H14" s="69"/>
    </row>
    <row r="15" spans="1:8" s="2" customFormat="1" ht="83.25" customHeight="1">
      <c r="A15" s="63" t="s">
        <v>0</v>
      </c>
      <c r="B15" s="68" t="s">
        <v>42</v>
      </c>
      <c r="C15" s="68" t="s">
        <v>26</v>
      </c>
      <c r="D15" s="68" t="s">
        <v>43</v>
      </c>
      <c r="E15" s="63" t="s">
        <v>22</v>
      </c>
      <c r="F15" s="63"/>
      <c r="G15" s="63" t="s">
        <v>27</v>
      </c>
      <c r="H15" s="63"/>
    </row>
    <row r="16" spans="1:8" s="2" customFormat="1" ht="18.75">
      <c r="A16" s="63"/>
      <c r="B16" s="68"/>
      <c r="C16" s="68"/>
      <c r="D16" s="68"/>
      <c r="E16" s="3" t="s">
        <v>1</v>
      </c>
      <c r="F16" s="4" t="s">
        <v>19</v>
      </c>
      <c r="G16" s="3" t="s">
        <v>1</v>
      </c>
      <c r="H16" s="4" t="s">
        <v>19</v>
      </c>
    </row>
    <row r="17" spans="1:9" s="2" customFormat="1" ht="18.75">
      <c r="A17" s="5" t="s">
        <v>2</v>
      </c>
      <c r="B17" s="6" t="s">
        <v>16</v>
      </c>
      <c r="C17" s="6" t="s">
        <v>10</v>
      </c>
      <c r="D17" s="6" t="s">
        <v>11</v>
      </c>
      <c r="E17" s="6" t="s">
        <v>12</v>
      </c>
      <c r="F17" s="6" t="s">
        <v>13</v>
      </c>
      <c r="G17" s="9">
        <v>6</v>
      </c>
      <c r="H17" s="9">
        <v>7</v>
      </c>
    </row>
    <row r="18" spans="1:9" s="26" customFormat="1" ht="18.75">
      <c r="A18" s="36" t="s">
        <v>3</v>
      </c>
      <c r="B18" s="37">
        <v>4871</v>
      </c>
      <c r="C18" s="37">
        <v>2911</v>
      </c>
      <c r="D18" s="37">
        <v>2508</v>
      </c>
      <c r="E18" s="38">
        <f>D18/B18</f>
        <v>0.51488400739067952</v>
      </c>
      <c r="F18" s="37">
        <f>D18-B18</f>
        <v>-2363</v>
      </c>
      <c r="G18" s="39">
        <f>D18/C18</f>
        <v>0.86155960151150812</v>
      </c>
      <c r="H18" s="40">
        <f>D18-C18</f>
        <v>-403</v>
      </c>
    </row>
    <row r="19" spans="1:9" s="26" customFormat="1" ht="18.75">
      <c r="A19" s="32" t="s">
        <v>4</v>
      </c>
      <c r="B19" s="27">
        <v>2807</v>
      </c>
      <c r="C19" s="27">
        <v>2369</v>
      </c>
      <c r="D19" s="27">
        <v>1811</v>
      </c>
      <c r="E19" s="38">
        <f t="shared" ref="E19:E26" si="4">D19/B19</f>
        <v>0.64517278232988962</v>
      </c>
      <c r="F19" s="37">
        <f t="shared" ref="F19:F24" si="5">D19-B19</f>
        <v>-996</v>
      </c>
      <c r="G19" s="39">
        <f t="shared" ref="G19:G27" si="6">D19/C19</f>
        <v>0.76445757703672435</v>
      </c>
      <c r="H19" s="40">
        <f t="shared" ref="H19:H25" si="7">D19-C19</f>
        <v>-558</v>
      </c>
    </row>
    <row r="20" spans="1:9" s="2" customFormat="1" ht="18.75" customHeight="1">
      <c r="A20" s="7" t="s">
        <v>29</v>
      </c>
      <c r="B20" s="45"/>
      <c r="C20" s="17"/>
      <c r="D20" s="52"/>
      <c r="E20" s="14"/>
      <c r="F20" s="13"/>
      <c r="G20" s="39"/>
      <c r="H20" s="16"/>
    </row>
    <row r="21" spans="1:9" s="2" customFormat="1" ht="18.75">
      <c r="A21" s="10" t="s">
        <v>44</v>
      </c>
      <c r="B21" s="27">
        <v>35</v>
      </c>
      <c r="C21" s="41">
        <v>71</v>
      </c>
      <c r="D21" s="41">
        <v>94</v>
      </c>
      <c r="E21" s="14">
        <f>D21/B21</f>
        <v>2.6857142857142855</v>
      </c>
      <c r="F21" s="13">
        <f t="shared" si="5"/>
        <v>59</v>
      </c>
      <c r="G21" s="39">
        <f t="shared" si="6"/>
        <v>1.323943661971831</v>
      </c>
      <c r="H21" s="16">
        <f t="shared" si="7"/>
        <v>23</v>
      </c>
    </row>
    <row r="22" spans="1:9" s="2" customFormat="1" ht="18.75">
      <c r="A22" s="10" t="s">
        <v>17</v>
      </c>
      <c r="B22" s="27">
        <v>354</v>
      </c>
      <c r="C22" s="41">
        <v>308</v>
      </c>
      <c r="D22" s="41">
        <v>435</v>
      </c>
      <c r="E22" s="14">
        <f t="shared" si="4"/>
        <v>1.228813559322034</v>
      </c>
      <c r="F22" s="13">
        <f t="shared" si="5"/>
        <v>81</v>
      </c>
      <c r="G22" s="15">
        <f t="shared" si="6"/>
        <v>1.4123376623376624</v>
      </c>
      <c r="H22" s="16">
        <f t="shared" si="7"/>
        <v>127</v>
      </c>
    </row>
    <row r="23" spans="1:9" s="2" customFormat="1" ht="18.75">
      <c r="A23" s="10" t="s">
        <v>18</v>
      </c>
      <c r="B23" s="27">
        <v>283</v>
      </c>
      <c r="C23" s="41">
        <v>287</v>
      </c>
      <c r="D23" s="41">
        <v>164</v>
      </c>
      <c r="E23" s="14">
        <f t="shared" si="4"/>
        <v>0.5795053003533569</v>
      </c>
      <c r="F23" s="13">
        <f t="shared" si="5"/>
        <v>-119</v>
      </c>
      <c r="G23" s="15">
        <f t="shared" si="6"/>
        <v>0.5714285714285714</v>
      </c>
      <c r="H23" s="16">
        <f t="shared" si="7"/>
        <v>-123</v>
      </c>
    </row>
    <row r="24" spans="1:9" s="26" customFormat="1" ht="21" customHeight="1">
      <c r="A24" s="42" t="s">
        <v>37</v>
      </c>
      <c r="B24" s="46" t="s">
        <v>45</v>
      </c>
      <c r="C24" s="41">
        <v>599</v>
      </c>
      <c r="D24" s="41">
        <v>470</v>
      </c>
      <c r="E24" s="38">
        <f t="shared" si="4"/>
        <v>0.71537290715372903</v>
      </c>
      <c r="F24" s="37">
        <f t="shared" si="5"/>
        <v>-187</v>
      </c>
      <c r="G24" s="39">
        <f t="shared" si="6"/>
        <v>0.78464106844741233</v>
      </c>
      <c r="H24" s="16">
        <f t="shared" si="7"/>
        <v>-129</v>
      </c>
      <c r="I24" s="43"/>
    </row>
    <row r="25" spans="1:9" s="2" customFormat="1" ht="18" customHeight="1">
      <c r="A25" s="11" t="s">
        <v>6</v>
      </c>
      <c r="B25" s="14" t="s">
        <v>21</v>
      </c>
      <c r="C25" s="18">
        <v>2205</v>
      </c>
      <c r="D25" s="47">
        <v>3469</v>
      </c>
      <c r="E25" s="14" t="s">
        <v>21</v>
      </c>
      <c r="F25" s="13" t="s">
        <v>21</v>
      </c>
      <c r="G25" s="39">
        <f t="shared" si="6"/>
        <v>1.5732426303854876</v>
      </c>
      <c r="H25" s="16">
        <f t="shared" si="7"/>
        <v>1264</v>
      </c>
    </row>
    <row r="26" spans="1:9" s="2" customFormat="1" ht="18" customHeight="1">
      <c r="A26" s="11" t="s">
        <v>23</v>
      </c>
      <c r="B26" s="53">
        <v>7449</v>
      </c>
      <c r="C26" s="18">
        <v>1989</v>
      </c>
      <c r="D26" s="47">
        <v>3136</v>
      </c>
      <c r="E26" s="48">
        <f t="shared" si="4"/>
        <v>0.42099610685998118</v>
      </c>
      <c r="F26" s="49">
        <f>D26-B26</f>
        <v>-4313</v>
      </c>
      <c r="G26" s="50">
        <f t="shared" si="6"/>
        <v>1.5766716943187531</v>
      </c>
      <c r="H26" s="51">
        <f>D26-C26</f>
        <v>1147</v>
      </c>
    </row>
    <row r="27" spans="1:9" s="2" customFormat="1" ht="18" customHeight="1">
      <c r="A27" s="11" t="s">
        <v>24</v>
      </c>
      <c r="B27" s="18" t="s">
        <v>21</v>
      </c>
      <c r="C27" s="18">
        <v>216</v>
      </c>
      <c r="D27" s="47">
        <v>333</v>
      </c>
      <c r="E27" s="14" t="s">
        <v>21</v>
      </c>
      <c r="F27" s="13" t="s">
        <v>21</v>
      </c>
      <c r="G27" s="50">
        <f t="shared" si="6"/>
        <v>1.5416666666666667</v>
      </c>
      <c r="H27" s="51">
        <f>D27-C27</f>
        <v>117</v>
      </c>
    </row>
    <row r="28" spans="1:9" s="2" customFormat="1" ht="18" customHeight="1">
      <c r="A28" s="11"/>
      <c r="B28" s="18"/>
      <c r="C28" s="18"/>
      <c r="D28" s="18"/>
      <c r="E28" s="14"/>
      <c r="F28" s="13"/>
      <c r="G28" s="15"/>
      <c r="H28" s="16"/>
    </row>
    <row r="29" spans="1:9" s="44" customFormat="1" ht="15" customHeight="1">
      <c r="A29" s="54"/>
      <c r="B29" s="55" t="s">
        <v>38</v>
      </c>
      <c r="C29" s="55" t="s">
        <v>26</v>
      </c>
      <c r="D29" s="55" t="s">
        <v>31</v>
      </c>
      <c r="E29" s="48"/>
      <c r="F29" s="49"/>
      <c r="G29" s="50"/>
      <c r="H29" s="51"/>
    </row>
    <row r="30" spans="1:9" s="44" customFormat="1" ht="39.75" customHeight="1">
      <c r="A30" s="54" t="s">
        <v>30</v>
      </c>
      <c r="B30" s="56">
        <v>21218.5</v>
      </c>
      <c r="C30" s="56">
        <v>24372.83</v>
      </c>
      <c r="D30" s="56">
        <v>27516.11</v>
      </c>
      <c r="E30" s="38">
        <f>D30/B30</f>
        <v>1.2967980771496572</v>
      </c>
      <c r="F30" s="37">
        <f>D30-B30</f>
        <v>6297.6100000000006</v>
      </c>
      <c r="G30" s="39">
        <f>D30/C30</f>
        <v>1.1289665582535962</v>
      </c>
      <c r="H30" s="40">
        <f>D30-C30</f>
        <v>3143.2799999999988</v>
      </c>
    </row>
    <row r="31" spans="1:9" s="44" customFormat="1" ht="17.25" customHeight="1">
      <c r="A31" s="54"/>
      <c r="B31" s="55" t="s">
        <v>46</v>
      </c>
      <c r="C31" s="55" t="s">
        <v>26</v>
      </c>
      <c r="D31" s="55" t="s">
        <v>43</v>
      </c>
      <c r="E31" s="48"/>
      <c r="F31" s="49"/>
      <c r="G31" s="56"/>
      <c r="H31" s="56"/>
    </row>
    <row r="32" spans="1:9" s="44" customFormat="1" ht="22.5" customHeight="1">
      <c r="A32" s="54" t="s">
        <v>32</v>
      </c>
      <c r="B32" s="57">
        <v>416.3</v>
      </c>
      <c r="C32" s="57">
        <v>440</v>
      </c>
      <c r="D32" s="57">
        <v>387.6</v>
      </c>
      <c r="E32" s="38">
        <f>D32/B32</f>
        <v>0.93105933221234694</v>
      </c>
      <c r="F32" s="37">
        <f>D32-B32</f>
        <v>-28.699999999999989</v>
      </c>
      <c r="G32" s="39">
        <f>D32/C32</f>
        <v>0.88090909090909097</v>
      </c>
      <c r="H32" s="40">
        <f>D32-C32</f>
        <v>-52.399999999999977</v>
      </c>
    </row>
    <row r="33" spans="1:8" s="44" customFormat="1" ht="27" customHeight="1">
      <c r="A33" s="58" t="s">
        <v>33</v>
      </c>
      <c r="B33" s="59"/>
      <c r="C33" s="59"/>
      <c r="D33" s="59"/>
      <c r="E33" s="59"/>
      <c r="F33" s="59"/>
      <c r="G33" s="59"/>
      <c r="H33" s="60"/>
    </row>
    <row r="34" spans="1:8" s="44" customFormat="1" ht="18.75"/>
    <row r="35" spans="1:8" s="2" customFormat="1" ht="18.75"/>
    <row r="36" spans="1:8" s="2" customFormat="1" ht="18.75"/>
    <row r="37" spans="1:8" s="2" customFormat="1" ht="18.75"/>
    <row r="38" spans="1:8" s="2" customFormat="1" ht="18.75"/>
    <row r="39" spans="1:8" s="2" customFormat="1" ht="18.75"/>
    <row r="40" spans="1:8" s="2" customFormat="1" ht="18.75"/>
    <row r="41" spans="1:8" s="2" customFormat="1" ht="18.75"/>
    <row r="42" spans="1:8" s="2" customFormat="1" ht="18.75"/>
    <row r="43" spans="1:8" s="2" customFormat="1" ht="18.75"/>
    <row r="44" spans="1:8" s="2" customFormat="1" ht="18.75"/>
  </sheetData>
  <mergeCells count="16">
    <mergeCell ref="A33:H33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січень-червень_2024</vt:lpstr>
      <vt:lpstr>'січень-червень_2024'!Область_друку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2024-07-22T11:07:30Z</cp:lastPrinted>
  <dcterms:created xsi:type="dcterms:W3CDTF">2023-07-10T10:57:21Z</dcterms:created>
  <dcterms:modified xsi:type="dcterms:W3CDTF">2024-09-04T08:57:40Z</dcterms:modified>
</cp:coreProperties>
</file>