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17970" windowHeight="5535"/>
  </bookViews>
  <sheets>
    <sheet name="січень 2024 року" sheetId="4" r:id="rId1"/>
  </sheets>
  <definedNames>
    <definedName name="_xlnm.Print_Area" localSheetId="0">'січень 2024 року'!$A$1:$H$37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15" i="4"/>
  <c r="G16" i="4"/>
  <c r="F13" i="4"/>
  <c r="G14" i="4" l="1"/>
  <c r="H35" i="4"/>
  <c r="F35" i="4"/>
  <c r="E7" i="4"/>
  <c r="H26" i="4" l="1"/>
  <c r="H28" i="4"/>
  <c r="H29" i="4"/>
  <c r="H30" i="4"/>
  <c r="H31" i="4"/>
  <c r="H32" i="4"/>
  <c r="H33" i="4"/>
  <c r="H37" i="4"/>
  <c r="H25" i="4"/>
  <c r="G26" i="4"/>
  <c r="G29" i="4"/>
  <c r="G30" i="4"/>
  <c r="G31" i="4"/>
  <c r="G32" i="4"/>
  <c r="G33" i="4"/>
  <c r="G37" i="4"/>
  <c r="G25" i="4"/>
  <c r="F26" i="4"/>
  <c r="F28" i="4"/>
  <c r="F29" i="4"/>
  <c r="F30" i="4"/>
  <c r="F32" i="4"/>
  <c r="F33" i="4"/>
  <c r="F37" i="4"/>
  <c r="F25" i="4"/>
  <c r="E26" i="4"/>
  <c r="E28" i="4"/>
  <c r="E29" i="4"/>
  <c r="E30" i="4"/>
  <c r="E31" i="4"/>
  <c r="E32" i="4"/>
  <c r="E33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5" i="4"/>
  <c r="G17" i="4"/>
  <c r="G18" i="4"/>
  <c r="G19" i="4"/>
  <c r="G7" i="4"/>
  <c r="F8" i="4"/>
  <c r="F9" i="4"/>
  <c r="F10" i="4"/>
  <c r="F11" i="4"/>
  <c r="F12" i="4"/>
  <c r="F14" i="4"/>
  <c r="F15" i="4"/>
  <c r="F16" i="4"/>
  <c r="F17" i="4"/>
  <c r="F18" i="4"/>
  <c r="F19" i="4"/>
  <c r="F7" i="4"/>
  <c r="E8" i="4"/>
  <c r="E9" i="4"/>
  <c r="E10" i="4"/>
  <c r="E11" i="4"/>
  <c r="E16" i="4"/>
  <c r="E17" i="4"/>
  <c r="E18" i="4"/>
  <c r="E19" i="4"/>
</calcChain>
</file>

<file path=xl/sharedStrings.xml><?xml version="1.0" encoding="utf-8"?>
<sst xmlns="http://schemas.openxmlformats.org/spreadsheetml/2006/main" count="79" uniqueCount="51">
  <si>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</si>
  <si>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</si>
  <si>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</si>
  <si>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</si>
  <si>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</si>
  <si>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</si>
  <si>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</si>
  <si>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</si>
  <si>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</si>
  <si>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</si>
  <si>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</si>
  <si>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</si>
  <si>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</si>
  <si>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</si>
  <si>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</si>
  <si>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</si>
  <si>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</si>
  <si>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</si>
  <si>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</si>
  <si>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</si>
  <si>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</si>
  <si>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</si>
  <si>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</si>
  <si>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</si>
  <si>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</si>
  <si>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</si>
  <si>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</si>
  <si>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</si>
  <si>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</si>
  <si>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</si>
  <si>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</si>
  <si>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</si>
  <si>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</si>
  <si>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</si>
  <si>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</si>
  <si>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</si>
  <si>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</si>
  <si>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</si>
  <si>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</si>
  <si>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</si>
  <si>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</si>
  <si>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у 5,1 р.</t>
  </si>
  <si>
    <t>у 49,7 р.</t>
  </si>
  <si>
    <t>зміна значення до початку поточного року (гр. 3 до гр. 2)</t>
  </si>
  <si>
    <t>у січні 2024 року</t>
  </si>
  <si>
    <t>січень 2024 р.</t>
  </si>
  <si>
    <t>січень 2023 р.</t>
  </si>
  <si>
    <t>зміна значення  до відповідного періоду минулого року (гр. 3 до гр. 1)</t>
  </si>
  <si>
    <t>на  01.02.2023</t>
  </si>
  <si>
    <t>на 01.02.2024</t>
  </si>
  <si>
    <t>у 53,3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</si>
</sst>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59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3" fontId="44" fillId="0" borderId="4" xfId="1" applyNumberFormat="1" applyFont="1" applyFill="1" applyBorder="1" applyAlignment="1">
      <alignment horizontal="center" vertical="center" wrapText="1"/>
    </xf>
    <xf numFmtId="3" fontId="44" fillId="0" borderId="8" xfId="1" applyNumberFormat="1" applyFont="1" applyFill="1" applyBorder="1" applyAlignment="1">
      <alignment horizontal="center"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3" fontId="45" fillId="0" borderId="1" xfId="1" applyNumberFormat="1" applyFont="1" applyFill="1" applyBorder="1" applyAlignment="1">
      <alignment horizontal="center" vertical="center" wrapText="1"/>
    </xf>
    <xf numFmtId="169" fontId="44" fillId="0" borderId="4" xfId="1" applyNumberFormat="1" applyFont="1" applyFill="1" applyBorder="1" applyAlignment="1">
      <alignment horizontal="center" vertical="center" wrapText="1"/>
    </xf>
    <xf numFmtId="169" fontId="45" fillId="0" borderId="4" xfId="1" applyNumberFormat="1" applyFont="1" applyFill="1" applyBorder="1" applyAlignment="1">
      <alignment horizontal="center" vertical="center" wrapText="1"/>
    </xf>
    <xf numFmtId="3" fontId="45" fillId="0" borderId="4" xfId="1" applyNumberFormat="1" applyFont="1" applyFill="1" applyBorder="1" applyAlignment="1">
      <alignment horizontal="center" vertical="center" wrapText="1"/>
    </xf>
    <xf numFmtId="169" fontId="44" fillId="0" borderId="1" xfId="1" applyNumberFormat="1" applyFont="1" applyFill="1" applyBorder="1" applyAlignment="1">
      <alignment horizontal="center" vertical="center" wrapText="1"/>
    </xf>
    <xf numFmtId="3" fontId="44" fillId="0" borderId="1" xfId="2" applyNumberFormat="1" applyFont="1" applyFill="1" applyBorder="1" applyAlignment="1">
      <alignment horizontal="center" vertical="center" wrapText="1"/>
    </xf>
    <xf numFmtId="165" fontId="44" fillId="0" borderId="1" xfId="1" applyNumberFormat="1" applyFont="1" applyFill="1" applyBorder="1" applyAlignment="1">
      <alignment horizontal="center" vertical="center" wrapText="1"/>
    </xf>
    <xf numFmtId="3" fontId="44" fillId="0" borderId="1" xfId="3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9" fontId="44" fillId="0" borderId="1" xfId="2" applyNumberFormat="1" applyFont="1" applyFill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49" fontId="45" fillId="0" borderId="5" xfId="1" applyNumberFormat="1" applyFont="1" applyFill="1" applyBorder="1" applyAlignment="1">
      <alignment horizontal="center" vertical="center" wrapText="1"/>
    </xf>
    <xf numFmtId="0" fontId="44" fillId="0" borderId="1" xfId="2" applyNumberFormat="1" applyFont="1" applyFill="1" applyBorder="1" applyAlignment="1">
      <alignment horizontal="center" vertical="center" wrapText="1"/>
    </xf>
    <xf numFmtId="3" fontId="45" fillId="77" borderId="6" xfId="1" applyNumberFormat="1" applyFont="1" applyFill="1" applyBorder="1" applyAlignment="1">
      <alignment horizontal="center" vertical="center" wrapText="1"/>
    </xf>
    <xf numFmtId="0" fontId="45" fillId="0" borderId="4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2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49" fontId="52" fillId="0" borderId="4" xfId="1" applyNumberFormat="1" applyFont="1" applyFill="1" applyBorder="1" applyAlignment="1">
      <alignment horizontal="center" vertical="center" wrapText="1"/>
    </xf>
    <xf numFmtId="49" fontId="52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zoomScaleNormal="100" zoomScaleSheetLayoutView="100" workbookViewId="0">
      <selection activeCell="I4" sqref="I4"/>
    </sheetView>
  </sheetViews>
  <sheetFormatPr defaultRowHeight="15"/>
  <cols>
    <col min="1" max="1" width="61.28515625" customWidth="1"/>
    <col min="2" max="2" width="11.5703125" customWidth="1"/>
    <col min="3" max="3" width="11" style="12" customWidth="1"/>
    <col min="4" max="4" width="11.42578125" customWidth="1"/>
    <col min="5" max="6" width="11.140625" customWidth="1"/>
    <col min="7" max="7" width="12.42578125" customWidth="1"/>
    <col min="9" max="9" width="11" customWidth="1"/>
  </cols>
  <sheetData>
    <row r="2" spans="1:8" ht="18.75">
      <c r="A2" s="48" t="s">
        <v>18</v>
      </c>
      <c r="B2" s="48"/>
      <c r="C2" s="48"/>
      <c r="D2" s="48"/>
      <c r="E2" s="48"/>
      <c r="F2" s="48"/>
      <c r="G2" s="48"/>
      <c r="H2" s="48"/>
    </row>
    <row r="3" spans="1:8" ht="24" customHeight="1">
      <c r="A3" s="49" t="s">
        <v>44</v>
      </c>
      <c r="B3" s="49"/>
      <c r="C3" s="49"/>
      <c r="D3" s="49"/>
      <c r="E3" s="49"/>
      <c r="F3" s="49"/>
      <c r="G3" s="49"/>
      <c r="H3" s="49"/>
    </row>
    <row r="4" spans="1:8" ht="65.25" customHeight="1">
      <c r="A4" s="53" t="s">
        <v>0</v>
      </c>
      <c r="B4" s="57" t="s">
        <v>46</v>
      </c>
      <c r="C4" s="57" t="s">
        <v>39</v>
      </c>
      <c r="D4" s="57" t="s">
        <v>45</v>
      </c>
      <c r="E4" s="51" t="s">
        <v>47</v>
      </c>
      <c r="F4" s="52"/>
      <c r="G4" s="51" t="s">
        <v>43</v>
      </c>
      <c r="H4" s="52"/>
    </row>
    <row r="5" spans="1:8" ht="15.75">
      <c r="A5" s="54"/>
      <c r="B5" s="58"/>
      <c r="C5" s="58"/>
      <c r="D5" s="58"/>
      <c r="E5" s="19" t="s">
        <v>1</v>
      </c>
      <c r="F5" s="20" t="s">
        <v>34</v>
      </c>
      <c r="G5" s="19" t="s">
        <v>1</v>
      </c>
      <c r="H5" s="20" t="s">
        <v>34</v>
      </c>
    </row>
    <row r="6" spans="1:8" ht="15.75">
      <c r="A6" s="13" t="s">
        <v>2</v>
      </c>
      <c r="B6" s="44" t="s">
        <v>19</v>
      </c>
      <c r="C6" s="44" t="s">
        <v>20</v>
      </c>
      <c r="D6" s="44" t="s">
        <v>21</v>
      </c>
      <c r="E6" s="14" t="s">
        <v>22</v>
      </c>
      <c r="F6" s="14" t="s">
        <v>23</v>
      </c>
      <c r="G6" s="14" t="s">
        <v>24</v>
      </c>
      <c r="H6" s="14" t="s">
        <v>25</v>
      </c>
    </row>
    <row r="7" spans="1:8" ht="17.25" customHeight="1">
      <c r="A7" s="7" t="s">
        <v>3</v>
      </c>
      <c r="B7" s="28">
        <v>10248</v>
      </c>
      <c r="C7" s="28">
        <v>27844</v>
      </c>
      <c r="D7" s="28">
        <v>4083</v>
      </c>
      <c r="E7" s="32">
        <f>D7/B7</f>
        <v>0.39841920374707263</v>
      </c>
      <c r="F7" s="28">
        <f>D7-B7</f>
        <v>-6165</v>
      </c>
      <c r="G7" s="32">
        <f>D7/C7</f>
        <v>0.146638414020974</v>
      </c>
      <c r="H7" s="28">
        <f>D7-C7</f>
        <v>-23761</v>
      </c>
    </row>
    <row r="8" spans="1:8" ht="18" customHeight="1">
      <c r="A8" s="8" t="s">
        <v>4</v>
      </c>
      <c r="B8" s="29">
        <v>7926</v>
      </c>
      <c r="C8" s="29">
        <v>20226</v>
      </c>
      <c r="D8" s="29">
        <v>3228</v>
      </c>
      <c r="E8" s="32">
        <f t="shared" ref="E8:E19" si="0">D8/B8</f>
        <v>0.40726722180166541</v>
      </c>
      <c r="F8" s="28">
        <f t="shared" ref="F8:F19" si="1">D8-B8</f>
        <v>-4698</v>
      </c>
      <c r="G8" s="32">
        <f t="shared" ref="G8:G19" si="2">D8/C8</f>
        <v>0.15959655888460397</v>
      </c>
      <c r="H8" s="28">
        <f t="shared" ref="H8:H19" si="3">D8-C8</f>
        <v>-16998</v>
      </c>
    </row>
    <row r="9" spans="1:8" ht="19.5" customHeight="1">
      <c r="A9" s="4" t="s">
        <v>5</v>
      </c>
      <c r="B9" s="30">
        <v>412</v>
      </c>
      <c r="C9" s="30">
        <v>6478</v>
      </c>
      <c r="D9" s="30">
        <v>429</v>
      </c>
      <c r="E9" s="32">
        <f t="shared" si="0"/>
        <v>1.0412621359223302</v>
      </c>
      <c r="F9" s="28">
        <f t="shared" si="1"/>
        <v>17</v>
      </c>
      <c r="G9" s="32">
        <f t="shared" si="2"/>
        <v>6.6224143254090775E-2</v>
      </c>
      <c r="H9" s="28">
        <f t="shared" si="3"/>
        <v>-6049</v>
      </c>
    </row>
    <row r="10" spans="1:8" ht="18" customHeight="1">
      <c r="A10" s="4" t="s">
        <v>17</v>
      </c>
      <c r="B10" s="30">
        <v>347</v>
      </c>
      <c r="C10" s="30">
        <v>5239</v>
      </c>
      <c r="D10" s="30">
        <v>355</v>
      </c>
      <c r="E10" s="32">
        <f t="shared" si="0"/>
        <v>1.0230547550432276</v>
      </c>
      <c r="F10" s="28">
        <f t="shared" si="1"/>
        <v>8</v>
      </c>
      <c r="G10" s="32">
        <f t="shared" si="2"/>
        <v>6.7761023096010689E-2</v>
      </c>
      <c r="H10" s="28">
        <f t="shared" si="3"/>
        <v>-4884</v>
      </c>
    </row>
    <row r="11" spans="1:8" ht="18.75" customHeight="1">
      <c r="A11" s="10" t="s">
        <v>6</v>
      </c>
      <c r="B11" s="11">
        <v>1</v>
      </c>
      <c r="C11" s="11">
        <v>278</v>
      </c>
      <c r="D11" s="11">
        <v>82</v>
      </c>
      <c r="E11" s="32">
        <f t="shared" si="0"/>
        <v>82</v>
      </c>
      <c r="F11" s="28">
        <f t="shared" si="1"/>
        <v>81</v>
      </c>
      <c r="G11" s="32">
        <f t="shared" si="2"/>
        <v>0.29496402877697842</v>
      </c>
      <c r="H11" s="28">
        <f t="shared" si="3"/>
        <v>-196</v>
      </c>
    </row>
    <row r="12" spans="1:8" s="26" customFormat="1" ht="16.5" customHeight="1">
      <c r="A12" s="3" t="s">
        <v>7</v>
      </c>
      <c r="B12" s="31">
        <v>0</v>
      </c>
      <c r="C12" s="31">
        <v>2</v>
      </c>
      <c r="D12" s="31">
        <v>0</v>
      </c>
      <c r="E12" s="47" t="s">
        <v>35</v>
      </c>
      <c r="F12" s="34">
        <f t="shared" si="1"/>
        <v>0</v>
      </c>
      <c r="G12" s="33">
        <f t="shared" si="2"/>
        <v>0</v>
      </c>
      <c r="H12" s="34">
        <f t="shared" si="3"/>
        <v>-2</v>
      </c>
    </row>
    <row r="13" spans="1:8" s="18" customFormat="1" ht="19.5" customHeight="1">
      <c r="A13" s="4" t="s">
        <v>8</v>
      </c>
      <c r="B13" s="30">
        <v>0</v>
      </c>
      <c r="C13" s="30">
        <v>649</v>
      </c>
      <c r="D13" s="30">
        <v>8</v>
      </c>
      <c r="E13" s="32" t="s">
        <v>35</v>
      </c>
      <c r="F13" s="28">
        <f>D13-B13</f>
        <v>8</v>
      </c>
      <c r="G13" s="33" t="s">
        <v>35</v>
      </c>
      <c r="H13" s="28">
        <v>646</v>
      </c>
    </row>
    <row r="14" spans="1:8" ht="33.75" customHeight="1">
      <c r="A14" s="4" t="s">
        <v>9</v>
      </c>
      <c r="B14" s="30">
        <v>1</v>
      </c>
      <c r="C14" s="30">
        <v>337</v>
      </c>
      <c r="D14" s="30">
        <v>0</v>
      </c>
      <c r="E14" s="32">
        <v>0</v>
      </c>
      <c r="F14" s="28">
        <f t="shared" si="1"/>
        <v>-1</v>
      </c>
      <c r="G14" s="32">
        <f t="shared" si="2"/>
        <v>0</v>
      </c>
      <c r="H14" s="28">
        <f t="shared" si="3"/>
        <v>-337</v>
      </c>
    </row>
    <row r="15" spans="1:8" ht="33" customHeight="1">
      <c r="A15" s="10" t="s">
        <v>10</v>
      </c>
      <c r="B15" s="11">
        <v>4567</v>
      </c>
      <c r="C15" s="11">
        <v>26336</v>
      </c>
      <c r="D15" s="11">
        <v>3182</v>
      </c>
      <c r="E15" s="32">
        <f>D15/B15</f>
        <v>0.69673746441865558</v>
      </c>
      <c r="F15" s="28">
        <f t="shared" si="1"/>
        <v>-1385</v>
      </c>
      <c r="G15" s="32">
        <f t="shared" si="2"/>
        <v>0.1208232077764277</v>
      </c>
      <c r="H15" s="28">
        <f t="shared" si="3"/>
        <v>-23154</v>
      </c>
    </row>
    <row r="16" spans="1:8" s="27" customFormat="1" ht="19.5" customHeight="1">
      <c r="A16" s="6" t="s">
        <v>11</v>
      </c>
      <c r="B16" s="9">
        <v>4479</v>
      </c>
      <c r="C16" s="9">
        <v>16794</v>
      </c>
      <c r="D16" s="46">
        <v>2639</v>
      </c>
      <c r="E16" s="33">
        <f t="shared" si="0"/>
        <v>0.58919401652154502</v>
      </c>
      <c r="F16" s="34">
        <f t="shared" si="1"/>
        <v>-1840</v>
      </c>
      <c r="G16" s="33">
        <f>D16/C16</f>
        <v>0.15713945456710729</v>
      </c>
      <c r="H16" s="34">
        <f t="shared" si="3"/>
        <v>-14155</v>
      </c>
    </row>
    <row r="17" spans="1:9" ht="19.5" customHeight="1">
      <c r="A17" s="10" t="s">
        <v>12</v>
      </c>
      <c r="B17" s="11">
        <v>5797</v>
      </c>
      <c r="C17" s="11">
        <v>16562</v>
      </c>
      <c r="D17" s="11">
        <v>2171</v>
      </c>
      <c r="E17" s="32">
        <f t="shared" si="0"/>
        <v>0.37450405382094187</v>
      </c>
      <c r="F17" s="28">
        <f t="shared" si="1"/>
        <v>-3626</v>
      </c>
      <c r="G17" s="32">
        <f t="shared" si="2"/>
        <v>0.13108320251177394</v>
      </c>
      <c r="H17" s="28">
        <f t="shared" si="3"/>
        <v>-14391</v>
      </c>
    </row>
    <row r="18" spans="1:9" ht="33" customHeight="1">
      <c r="A18" s="10" t="s">
        <v>13</v>
      </c>
      <c r="B18" s="11">
        <v>1325</v>
      </c>
      <c r="C18" s="11">
        <v>4706</v>
      </c>
      <c r="D18" s="11">
        <v>1093</v>
      </c>
      <c r="E18" s="32">
        <f t="shared" si="0"/>
        <v>0.82490566037735846</v>
      </c>
      <c r="F18" s="28">
        <f t="shared" si="1"/>
        <v>-232</v>
      </c>
      <c r="G18" s="32">
        <f t="shared" si="2"/>
        <v>0.23225669358266043</v>
      </c>
      <c r="H18" s="28">
        <f t="shared" si="3"/>
        <v>-3613</v>
      </c>
    </row>
    <row r="19" spans="1:9" ht="16.5" customHeight="1">
      <c r="A19" s="4" t="s">
        <v>14</v>
      </c>
      <c r="B19" s="30">
        <v>5646</v>
      </c>
      <c r="C19" s="30">
        <v>26570</v>
      </c>
      <c r="D19" s="30">
        <v>3275</v>
      </c>
      <c r="E19" s="35">
        <f t="shared" si="0"/>
        <v>0.58005667729365917</v>
      </c>
      <c r="F19" s="30">
        <f t="shared" si="1"/>
        <v>-2371</v>
      </c>
      <c r="G19" s="35">
        <f t="shared" si="2"/>
        <v>0.12325931501693639</v>
      </c>
      <c r="H19" s="30">
        <f t="shared" si="3"/>
        <v>-23295</v>
      </c>
    </row>
    <row r="20" spans="1:9" s="22" customFormat="1" ht="15.75">
      <c r="A20" s="21"/>
      <c r="B20" s="21"/>
      <c r="C20" s="21"/>
      <c r="D20" s="21"/>
      <c r="E20" s="21"/>
      <c r="F20" s="21"/>
    </row>
    <row r="21" spans="1:9" ht="15.75">
      <c r="A21" s="56" t="s">
        <v>15</v>
      </c>
      <c r="B21" s="56"/>
      <c r="C21" s="56"/>
      <c r="D21" s="56"/>
      <c r="E21" s="56"/>
      <c r="F21" s="56"/>
      <c r="G21" s="56"/>
      <c r="H21" s="56"/>
    </row>
    <row r="22" spans="1:9" ht="65.25" customHeight="1">
      <c r="A22" s="50" t="s">
        <v>0</v>
      </c>
      <c r="B22" s="55" t="s">
        <v>48</v>
      </c>
      <c r="C22" s="55" t="s">
        <v>40</v>
      </c>
      <c r="D22" s="55" t="s">
        <v>49</v>
      </c>
      <c r="E22" s="50" t="s">
        <v>36</v>
      </c>
      <c r="F22" s="50"/>
      <c r="G22" s="51" t="s">
        <v>43</v>
      </c>
      <c r="H22" s="52"/>
    </row>
    <row r="23" spans="1:9" ht="15.75">
      <c r="A23" s="50"/>
      <c r="B23" s="55"/>
      <c r="C23" s="55"/>
      <c r="D23" s="55"/>
      <c r="E23" s="19" t="s">
        <v>1</v>
      </c>
      <c r="F23" s="20" t="s">
        <v>33</v>
      </c>
      <c r="G23" s="19" t="s">
        <v>1</v>
      </c>
      <c r="H23" s="20" t="s">
        <v>33</v>
      </c>
    </row>
    <row r="24" spans="1:9" ht="15.75">
      <c r="A24" s="13" t="s">
        <v>2</v>
      </c>
      <c r="B24" s="44" t="s">
        <v>26</v>
      </c>
      <c r="C24" s="44" t="s">
        <v>20</v>
      </c>
      <c r="D24" s="44" t="s">
        <v>21</v>
      </c>
      <c r="E24" s="14" t="s">
        <v>22</v>
      </c>
      <c r="F24" s="14" t="s">
        <v>23</v>
      </c>
      <c r="G24" s="15">
        <v>6</v>
      </c>
      <c r="H24" s="15">
        <v>7</v>
      </c>
    </row>
    <row r="25" spans="1:9" ht="15.75">
      <c r="A25" s="2" t="s">
        <v>3</v>
      </c>
      <c r="B25" s="36">
        <v>6937</v>
      </c>
      <c r="C25" s="36">
        <v>2911</v>
      </c>
      <c r="D25" s="36">
        <v>2860</v>
      </c>
      <c r="E25" s="40">
        <f>D25/B25</f>
        <v>0.41228196626783914</v>
      </c>
      <c r="F25" s="36">
        <f>D25-B25</f>
        <v>-4077</v>
      </c>
      <c r="G25" s="41">
        <f>D25/C25</f>
        <v>0.98248024733768469</v>
      </c>
      <c r="H25" s="42">
        <f>D25-C25</f>
        <v>-51</v>
      </c>
    </row>
    <row r="26" spans="1:9" ht="15.75">
      <c r="A26" s="4" t="s">
        <v>4</v>
      </c>
      <c r="B26" s="30">
        <v>5057</v>
      </c>
      <c r="C26" s="30">
        <v>2369</v>
      </c>
      <c r="D26" s="30">
        <v>2371</v>
      </c>
      <c r="E26" s="40">
        <f t="shared" ref="E26:E33" si="4">D26/B26</f>
        <v>0.46885505240261022</v>
      </c>
      <c r="F26" s="36">
        <f t="shared" ref="F26:F37" si="5">D26-B26</f>
        <v>-2686</v>
      </c>
      <c r="G26" s="41">
        <f t="shared" ref="G26:G37" si="6">D26/C26</f>
        <v>1.0008442380751372</v>
      </c>
      <c r="H26" s="42">
        <f t="shared" ref="H26:H37" si="7">D26-C26</f>
        <v>2</v>
      </c>
    </row>
    <row r="27" spans="1:9" s="12" customFormat="1" ht="18.75" customHeight="1">
      <c r="A27" s="3" t="s">
        <v>32</v>
      </c>
      <c r="B27" s="30"/>
      <c r="C27" s="30"/>
      <c r="D27" s="30"/>
      <c r="E27" s="40"/>
      <c r="F27" s="36"/>
      <c r="G27" s="41"/>
      <c r="H27" s="42"/>
    </row>
    <row r="28" spans="1:9" s="12" customFormat="1" ht="15.75">
      <c r="A28" s="16" t="s">
        <v>27</v>
      </c>
      <c r="B28" s="30">
        <v>14</v>
      </c>
      <c r="C28" s="39">
        <v>71</v>
      </c>
      <c r="D28" s="39">
        <v>105</v>
      </c>
      <c r="E28" s="40">
        <f t="shared" si="4"/>
        <v>7.5</v>
      </c>
      <c r="F28" s="36">
        <f t="shared" si="5"/>
        <v>91</v>
      </c>
      <c r="G28" s="41" t="s">
        <v>41</v>
      </c>
      <c r="H28" s="42">
        <f t="shared" si="7"/>
        <v>34</v>
      </c>
    </row>
    <row r="29" spans="1:9" s="12" customFormat="1" ht="15.75">
      <c r="A29" s="16" t="s">
        <v>28</v>
      </c>
      <c r="B29" s="30">
        <v>864</v>
      </c>
      <c r="C29" s="39">
        <v>308</v>
      </c>
      <c r="D29" s="39">
        <v>336</v>
      </c>
      <c r="E29" s="40">
        <f t="shared" si="4"/>
        <v>0.3888888888888889</v>
      </c>
      <c r="F29" s="36">
        <f t="shared" si="5"/>
        <v>-528</v>
      </c>
      <c r="G29" s="41">
        <f t="shared" si="6"/>
        <v>1.0909090909090908</v>
      </c>
      <c r="H29" s="42">
        <f t="shared" si="7"/>
        <v>28</v>
      </c>
    </row>
    <row r="30" spans="1:9" s="12" customFormat="1" ht="15.75">
      <c r="A30" s="16" t="s">
        <v>29</v>
      </c>
      <c r="B30" s="30">
        <v>401</v>
      </c>
      <c r="C30" s="39">
        <v>287</v>
      </c>
      <c r="D30" s="39">
        <v>268</v>
      </c>
      <c r="E30" s="40">
        <f t="shared" si="4"/>
        <v>0.66832917705735662</v>
      </c>
      <c r="F30" s="36">
        <f t="shared" si="5"/>
        <v>-133</v>
      </c>
      <c r="G30" s="41">
        <f t="shared" si="6"/>
        <v>0.93379790940766549</v>
      </c>
      <c r="H30" s="42">
        <f t="shared" si="7"/>
        <v>-19</v>
      </c>
    </row>
    <row r="31" spans="1:9" s="25" customFormat="1" ht="16.5" customHeight="1">
      <c r="A31" s="23" t="s">
        <v>30</v>
      </c>
      <c r="B31" s="37">
        <v>0.8</v>
      </c>
      <c r="C31" s="39">
        <v>16</v>
      </c>
      <c r="D31" s="39">
        <v>363</v>
      </c>
      <c r="E31" s="40">
        <f t="shared" si="4"/>
        <v>453.75</v>
      </c>
      <c r="F31" s="45">
        <v>-0.6</v>
      </c>
      <c r="G31" s="41">
        <f t="shared" si="6"/>
        <v>22.6875</v>
      </c>
      <c r="H31" s="43">
        <f t="shared" si="7"/>
        <v>347</v>
      </c>
      <c r="I31" s="24"/>
    </row>
    <row r="32" spans="1:9" s="12" customFormat="1" ht="18" customHeight="1">
      <c r="A32" s="17" t="s">
        <v>31</v>
      </c>
      <c r="B32" s="30">
        <v>9</v>
      </c>
      <c r="C32" s="39">
        <v>14</v>
      </c>
      <c r="D32" s="39">
        <v>12</v>
      </c>
      <c r="E32" s="40">
        <f t="shared" si="4"/>
        <v>1.3333333333333333</v>
      </c>
      <c r="F32" s="36">
        <f t="shared" si="5"/>
        <v>3</v>
      </c>
      <c r="G32" s="41">
        <f t="shared" si="6"/>
        <v>0.8571428571428571</v>
      </c>
      <c r="H32" s="42">
        <f t="shared" si="7"/>
        <v>-2</v>
      </c>
    </row>
    <row r="33" spans="1:8" ht="19.5" customHeight="1">
      <c r="A33" s="2" t="s">
        <v>12</v>
      </c>
      <c r="B33" s="30">
        <v>3863</v>
      </c>
      <c r="C33" s="30">
        <v>1622</v>
      </c>
      <c r="D33" s="30">
        <v>1563</v>
      </c>
      <c r="E33" s="40">
        <f t="shared" si="4"/>
        <v>0.40460781775821902</v>
      </c>
      <c r="F33" s="36">
        <f t="shared" si="5"/>
        <v>-2300</v>
      </c>
      <c r="G33" s="41">
        <f t="shared" si="6"/>
        <v>0.96362515413070282</v>
      </c>
      <c r="H33" s="42">
        <f t="shared" si="7"/>
        <v>-59</v>
      </c>
    </row>
    <row r="34" spans="1:8" ht="18" customHeight="1">
      <c r="A34" s="5" t="s">
        <v>14</v>
      </c>
      <c r="B34" s="38" t="s">
        <v>35</v>
      </c>
      <c r="C34" s="38">
        <v>2205</v>
      </c>
      <c r="D34" s="38">
        <v>2673</v>
      </c>
      <c r="E34" s="40" t="s">
        <v>35</v>
      </c>
      <c r="F34" s="36" t="s">
        <v>35</v>
      </c>
      <c r="G34" s="41" t="s">
        <v>35</v>
      </c>
      <c r="H34" s="42" t="s">
        <v>35</v>
      </c>
    </row>
    <row r="35" spans="1:8" s="12" customFormat="1" ht="18" customHeight="1">
      <c r="A35" s="5" t="s">
        <v>37</v>
      </c>
      <c r="B35" s="38">
        <v>4420</v>
      </c>
      <c r="C35" s="38">
        <v>1989</v>
      </c>
      <c r="D35" s="38">
        <v>2356</v>
      </c>
      <c r="E35" s="40" t="s">
        <v>50</v>
      </c>
      <c r="F35" s="36">
        <f>D35-B35</f>
        <v>-2064</v>
      </c>
      <c r="G35" s="41" t="s">
        <v>42</v>
      </c>
      <c r="H35" s="42">
        <f>D35-C35</f>
        <v>367</v>
      </c>
    </row>
    <row r="36" spans="1:8" s="12" customFormat="1" ht="18" customHeight="1">
      <c r="A36" s="5" t="s">
        <v>38</v>
      </c>
      <c r="B36" s="38" t="s">
        <v>35</v>
      </c>
      <c r="C36" s="38">
        <v>216</v>
      </c>
      <c r="D36" s="38">
        <v>317</v>
      </c>
      <c r="E36" s="40" t="s">
        <v>35</v>
      </c>
      <c r="F36" s="36" t="s">
        <v>35</v>
      </c>
      <c r="G36" s="41" t="s">
        <v>35</v>
      </c>
      <c r="H36" s="42" t="s">
        <v>35</v>
      </c>
    </row>
    <row r="37" spans="1:8" ht="18.75" customHeight="1">
      <c r="A37" s="1" t="s">
        <v>16</v>
      </c>
      <c r="B37" s="38">
        <v>11498</v>
      </c>
      <c r="C37" s="38">
        <v>13829</v>
      </c>
      <c r="D37" s="38">
        <v>13736</v>
      </c>
      <c r="E37" s="40">
        <f>D37/B37</f>
        <v>1.1946425465298314</v>
      </c>
      <c r="F37" s="36">
        <f t="shared" si="5"/>
        <v>2238</v>
      </c>
      <c r="G37" s="41">
        <f t="shared" si="6"/>
        <v>0.99327500180779527</v>
      </c>
      <c r="H37" s="42">
        <f t="shared" si="7"/>
        <v>-93</v>
      </c>
    </row>
  </sheetData>
  <mergeCells count="15">
    <mergeCell ref="A2:H2"/>
    <mergeCell ref="A3:H3"/>
    <mergeCell ref="A22:A23"/>
    <mergeCell ref="G4:H4"/>
    <mergeCell ref="A4:A5"/>
    <mergeCell ref="B22:B23"/>
    <mergeCell ref="D22:D23"/>
    <mergeCell ref="E22:F22"/>
    <mergeCell ref="A21:H21"/>
    <mergeCell ref="B4:B5"/>
    <mergeCell ref="D4:D5"/>
    <mergeCell ref="E4:F4"/>
    <mergeCell ref="C4:C5"/>
    <mergeCell ref="G22:H22"/>
    <mergeCell ref="C22:C23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 2024 року</vt:lpstr>
      <vt:lpstr>'січень 2024 року'!Область_друку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2024-01-30T13:47:16Z</cp:lastPrinted>
  <dcterms:created xsi:type="dcterms:W3CDTF">2023-07-10T10:57:21Z</dcterms:created>
  <dcterms:modified xsi:type="dcterms:W3CDTF">2024-04-18T12:12:57Z</dcterms:modified>
</cp:coreProperties>
</file>