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ia.serhiichuk\Desktop\"/>
    </mc:Choice>
  </mc:AlternateContent>
  <bookViews>
    <workbookView xWindow="0" yWindow="0" windowWidth="24000" windowHeight="9135"/>
  </bookViews>
  <sheets>
    <sheet name="січень-травень_2024" sheetId="4" r:id="rId1"/>
  </sheets>
  <definedNames>
    <definedName name="_xlnm.Print_Area" localSheetId="0">'січень-травень_2024'!$A$1:$H$33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4" l="1"/>
  <c r="G21" i="4"/>
  <c r="H25" i="4"/>
  <c r="G25" i="4"/>
  <c r="H27" i="4"/>
  <c r="G27" i="4"/>
  <c r="H24" i="4" l="1"/>
  <c r="H23" i="4"/>
  <c r="H22" i="4"/>
  <c r="H30" i="4" l="1"/>
  <c r="G30" i="4"/>
  <c r="F30" i="4"/>
  <c r="E30" i="4"/>
  <c r="H32" i="4" l="1"/>
  <c r="G32" i="4"/>
  <c r="F32" i="4"/>
  <c r="E32" i="4"/>
  <c r="H11" i="4" l="1"/>
  <c r="F24" i="4" l="1"/>
  <c r="G26" i="4" l="1"/>
  <c r="E26" i="4" l="1"/>
  <c r="E21" i="4"/>
  <c r="G11" i="4" l="1"/>
  <c r="F11" i="4" l="1"/>
  <c r="G12" i="4" l="1"/>
  <c r="H26" i="4"/>
  <c r="F26" i="4"/>
  <c r="E7" i="4"/>
  <c r="H19" i="4" l="1"/>
  <c r="H21" i="4"/>
  <c r="H18" i="4"/>
  <c r="G19" i="4"/>
  <c r="G22" i="4"/>
  <c r="G24" i="4"/>
  <c r="G18" i="4"/>
  <c r="F19" i="4"/>
  <c r="F21" i="4"/>
  <c r="F22" i="4"/>
  <c r="F23" i="4"/>
  <c r="F18" i="4"/>
  <c r="E19" i="4"/>
  <c r="E22" i="4"/>
  <c r="E23" i="4"/>
  <c r="E24" i="4"/>
  <c r="E18" i="4"/>
  <c r="H8" i="4"/>
  <c r="H9" i="4"/>
  <c r="H10" i="4"/>
  <c r="H12" i="4"/>
  <c r="H7" i="4"/>
  <c r="G8" i="4"/>
  <c r="G9" i="4"/>
  <c r="G10" i="4"/>
  <c r="G7" i="4"/>
  <c r="F8" i="4"/>
  <c r="F9" i="4"/>
  <c r="F10" i="4"/>
  <c r="F12" i="4"/>
  <c r="F7" i="4"/>
  <c r="E8" i="4"/>
  <c r="E9" i="4"/>
</calcChain>
</file>

<file path=xl/sharedStrings.xml><?xml version="1.0" encoding="utf-8"?>
<sst xmlns="http://schemas.openxmlformats.org/spreadsheetml/2006/main" count="72" uniqueCount="50">
  <si>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</si>
  <si>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</si>
  <si>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</si>
  <si>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</si>
  <si>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</si>
  <si>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Проходили професійне навчання безробітні, осіб</t>
  </si>
  <si>
    <t>Кількість вакансій, одиниць</t>
  </si>
  <si>
    <t>Станом на дату:</t>
  </si>
  <si>
    <t>Показники ринку праці міста Києва</t>
  </si>
  <si>
    <t xml:space="preserve"> 1</t>
  </si>
  <si>
    <t>2</t>
  </si>
  <si>
    <t>3</t>
  </si>
  <si>
    <t>4</t>
  </si>
  <si>
    <t>5</t>
  </si>
  <si>
    <t>6</t>
  </si>
  <si>
    <t>7</t>
  </si>
  <si>
    <t>1</t>
  </si>
  <si>
    <t>внутрішньо переміщені особи, осіб</t>
  </si>
  <si>
    <t>особи з інвалідністю, осіб</t>
  </si>
  <si>
    <t xml:space="preserve"> + (-)                      </t>
  </si>
  <si>
    <t xml:space="preserve"> + (-)                             </t>
  </si>
  <si>
    <t>-</t>
  </si>
  <si>
    <t>зміна значення  до відповідного періоду минулого року                         (гр. 3 до гр. 1)</t>
  </si>
  <si>
    <t xml:space="preserve">     по формі 3-ПН, одиниць</t>
  </si>
  <si>
    <t xml:space="preserve">     з інших джерел, одиниць</t>
  </si>
  <si>
    <t>січень-грудень 2023 р.</t>
  </si>
  <si>
    <t>на 01.01.2024</t>
  </si>
  <si>
    <t>зміна значення до початку поточного року (гр. 3 до гр. 2)</t>
  </si>
  <si>
    <t>зміна значення  до відповідного періоду минулого року (гр. 3 до гр. 1)</t>
  </si>
  <si>
    <r>
      <t xml:space="preserve">з них </t>
    </r>
    <r>
      <rPr>
        <b/>
        <i/>
        <sz val="14"/>
        <rFont val="Times New Roman"/>
        <family val="1"/>
        <charset val="204"/>
      </rPr>
      <t>особливі категорії безробітних:</t>
    </r>
  </si>
  <si>
    <t>Середньомісячна заробітна плата найманих працівників (за даними поданих звітів до ГУ ПФУ), грн</t>
  </si>
  <si>
    <t>на 01.04.2024</t>
  </si>
  <si>
    <t>Заборгованість із виплати заробітної плати, млн грн*</t>
  </si>
  <si>
    <t xml:space="preserve">*за попередніми даними Держпраці згідно поданих до органів статистики звітів за формою № 3-борг (місячна) «Звіт про заборгованість з оплати праці» </t>
  </si>
  <si>
    <t>Працевлаштовано, осіб</t>
  </si>
  <si>
    <t>Отримали ваучер на навчання, осіб</t>
  </si>
  <si>
    <t>Брали участь у громадських та інших роботах тимчасового характеру, осіб</t>
  </si>
  <si>
    <t>молодь у віці до 35 років, тис. осіб</t>
  </si>
  <si>
    <t>на 01.04.2023</t>
  </si>
  <si>
    <t>у січні-травні 2024 року</t>
  </si>
  <si>
    <t>січень-травень 2023 р.</t>
  </si>
  <si>
    <t>січень-травень 2024 р.</t>
  </si>
  <si>
    <t>на  01.06.2023</t>
  </si>
  <si>
    <t>на 01.06.2024</t>
  </si>
  <si>
    <t>у 2,3 р.</t>
  </si>
  <si>
    <t>у 6,6 р.</t>
  </si>
  <si>
    <t>у 1,5 р.</t>
  </si>
  <si>
    <t>733</t>
  </si>
  <si>
    <t>на 01.06.2023</t>
  </si>
  <si>
    <t>учасники бойових дій,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</si>
</sst>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1" fillId="31" borderId="0" applyNumberFormat="0" applyBorder="0" applyAlignment="0" applyProtection="0"/>
    <xf numFmtId="0" fontId="12" fillId="15" borderId="9" applyNumberFormat="0" applyAlignment="0" applyProtection="0"/>
    <xf numFmtId="0" fontId="13" fillId="28" borderId="10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9" applyNumberFormat="0" applyAlignment="0" applyProtection="0"/>
    <xf numFmtId="0" fontId="20" fillId="0" borderId="14" applyNumberFormat="0" applyFill="0" applyAlignment="0" applyProtection="0"/>
    <xf numFmtId="0" fontId="21" fillId="16" borderId="0" applyNumberFormat="0" applyBorder="0" applyAlignment="0" applyProtection="0"/>
    <xf numFmtId="0" fontId="6" fillId="5" borderId="15" applyNumberFormat="0" applyFont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22" fillId="36" borderId="16" applyNumberFormat="0" applyAlignment="0" applyProtection="0"/>
    <xf numFmtId="0" fontId="12" fillId="36" borderId="9" applyNumberFormat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1" fillId="37" borderId="0" applyNumberFormat="0" applyBorder="0" applyAlignment="0" applyProtection="0"/>
    <xf numFmtId="0" fontId="12" fillId="36" borderId="9" applyNumberFormat="0" applyAlignment="0" applyProtection="0"/>
    <xf numFmtId="0" fontId="24" fillId="0" borderId="17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38" borderId="15" applyNumberFormat="0" applyFont="0" applyAlignment="0" applyProtection="0"/>
    <xf numFmtId="0" fontId="6" fillId="38" borderId="15" applyNumberFormat="0" applyFont="0" applyAlignment="0" applyProtection="0"/>
    <xf numFmtId="0" fontId="22" fillId="36" borderId="16" applyNumberFormat="0" applyAlignment="0" applyProtection="0"/>
    <xf numFmtId="0" fontId="21" fillId="37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15" applyNumberFormat="0" applyFont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47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5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31" borderId="0" applyNumberFormat="0" applyBorder="0" applyAlignment="0" applyProtection="0"/>
    <xf numFmtId="0" fontId="10" fillId="49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69" borderId="0" applyNumberFormat="0" applyBorder="0" applyAlignment="0" applyProtection="0"/>
    <xf numFmtId="0" fontId="10" fillId="70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29" fillId="2" borderId="9" applyNumberFormat="0" applyAlignment="0" applyProtection="0"/>
    <xf numFmtId="0" fontId="29" fillId="45" borderId="9" applyNumberFormat="0" applyAlignment="0" applyProtection="0"/>
    <xf numFmtId="0" fontId="13" fillId="71" borderId="10" applyNumberFormat="0" applyAlignment="0" applyProtection="0"/>
    <xf numFmtId="49" fontId="30" fillId="0" borderId="0" applyFill="0" applyBorder="0" applyProtection="0">
      <alignment horizontal="left" vertical="center"/>
    </xf>
    <xf numFmtId="49" fontId="31" fillId="0" borderId="1" applyFill="0" applyProtection="0">
      <alignment horizontal="center" vertical="center" wrapText="1"/>
    </xf>
    <xf numFmtId="49" fontId="31" fillId="0" borderId="21" applyFill="0" applyProtection="0">
      <alignment horizontal="center" vertical="center" wrapText="1"/>
    </xf>
    <xf numFmtId="0" fontId="15" fillId="3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19" fillId="16" borderId="9" applyNumberFormat="0" applyAlignment="0" applyProtection="0"/>
    <xf numFmtId="0" fontId="19" fillId="51" borderId="9" applyNumberFormat="0" applyAlignment="0" applyProtection="0"/>
    <xf numFmtId="0" fontId="25" fillId="0" borderId="25" applyNumberFormat="0" applyFill="0" applyAlignment="0" applyProtection="0"/>
    <xf numFmtId="0" fontId="35" fillId="16" borderId="0" applyNumberFormat="0" applyBorder="0" applyAlignment="0" applyProtection="0"/>
    <xf numFmtId="0" fontId="35" fillId="51" borderId="0" applyNumberFormat="0" applyBorder="0" applyAlignment="0" applyProtection="0"/>
    <xf numFmtId="0" fontId="5" fillId="5" borderId="15" applyNumberFormat="0" applyFont="0" applyAlignment="0" applyProtection="0"/>
    <xf numFmtId="0" fontId="36" fillId="42" borderId="15" applyNumberFormat="0" applyAlignment="0" applyProtection="0"/>
    <xf numFmtId="0" fontId="22" fillId="2" borderId="16" applyNumberFormat="0" applyAlignment="0" applyProtection="0"/>
    <xf numFmtId="0" fontId="22" fillId="45" borderId="16" applyNumberFormat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71" borderId="0" applyNumberFormat="0" applyBorder="0" applyAlignment="0" applyProtection="0"/>
    <xf numFmtId="0" fontId="10" fillId="55" borderId="0" applyNumberFormat="0" applyBorder="0" applyAlignment="0" applyProtection="0"/>
    <xf numFmtId="0" fontId="10" fillId="72" borderId="0" applyNumberFormat="0" applyBorder="0" applyAlignment="0" applyProtection="0"/>
    <xf numFmtId="0" fontId="10" fillId="61" borderId="0" applyNumberFormat="0" applyBorder="0" applyAlignment="0" applyProtection="0"/>
    <xf numFmtId="0" fontId="11" fillId="49" borderId="0" applyNumberFormat="0" applyBorder="0" applyAlignment="0" applyProtection="0"/>
    <xf numFmtId="0" fontId="12" fillId="53" borderId="9" applyNumberFormat="0" applyAlignment="0" applyProtection="0"/>
    <xf numFmtId="0" fontId="15" fillId="48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9" fillId="43" borderId="9" applyNumberFormat="0" applyAlignment="0" applyProtection="0"/>
    <xf numFmtId="0" fontId="21" fillId="51" borderId="0" applyNumberFormat="0" applyBorder="0" applyAlignment="0" applyProtection="0"/>
    <xf numFmtId="0" fontId="6" fillId="42" borderId="15" applyNumberFormat="0" applyAlignment="0" applyProtection="0"/>
    <xf numFmtId="0" fontId="22" fillId="53" borderId="16" applyNumberFormat="0" applyAlignment="0" applyProtection="0"/>
    <xf numFmtId="0" fontId="8" fillId="0" borderId="0"/>
    <xf numFmtId="0" fontId="8" fillId="42" borderId="15" applyNumberFormat="0" applyFont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4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10" fillId="62" borderId="0" applyNumberFormat="0" applyBorder="0" applyAlignment="0" applyProtection="0"/>
    <xf numFmtId="0" fontId="6" fillId="43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10" fillId="39" borderId="0" applyNumberFormat="0" applyBorder="0" applyAlignment="0" applyProtection="0"/>
    <xf numFmtId="0" fontId="10" fillId="59" borderId="0" applyNumberFormat="0" applyBorder="0" applyAlignment="0" applyProtection="0"/>
    <xf numFmtId="0" fontId="6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6" fillId="51" borderId="0" applyNumberFormat="0" applyBorder="0" applyAlignment="0" applyProtection="0"/>
    <xf numFmtId="0" fontId="10" fillId="51" borderId="0" applyNumberFormat="0" applyBorder="0" applyAlignment="0" applyProtection="0"/>
    <xf numFmtId="0" fontId="6" fillId="55" borderId="0" applyNumberFormat="0" applyBorder="0" applyAlignment="0" applyProtection="0"/>
    <xf numFmtId="0" fontId="10" fillId="59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10" fillId="61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10" fillId="54" borderId="0" applyNumberFormat="0" applyBorder="0" applyAlignment="0" applyProtection="0"/>
    <xf numFmtId="0" fontId="6" fillId="47" borderId="0" applyNumberFormat="0" applyBorder="0" applyAlignment="0" applyProtection="0"/>
    <xf numFmtId="0" fontId="10" fillId="63" borderId="0" applyNumberFormat="0" applyBorder="0" applyAlignment="0" applyProtection="0"/>
    <xf numFmtId="0" fontId="6" fillId="42" borderId="0" applyNumberFormat="0" applyBorder="0" applyAlignment="0" applyProtection="0"/>
    <xf numFmtId="0" fontId="10" fillId="59" borderId="0" applyNumberFormat="0" applyBorder="0" applyAlignment="0" applyProtection="0"/>
    <xf numFmtId="0" fontId="6" fillId="45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11" fillId="50" borderId="0" applyNumberFormat="0" applyBorder="0" applyAlignment="0" applyProtection="0"/>
    <xf numFmtId="0" fontId="10" fillId="41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5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6" fillId="54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62" borderId="0" applyNumberFormat="0" applyBorder="0" applyAlignment="0" applyProtection="0"/>
    <xf numFmtId="0" fontId="6" fillId="44" borderId="0" applyNumberFormat="0" applyBorder="0" applyAlignment="0" applyProtection="0"/>
    <xf numFmtId="0" fontId="10" fillId="41" borderId="0" applyNumberFormat="0" applyBorder="0" applyAlignment="0" applyProtection="0"/>
    <xf numFmtId="0" fontId="6" fillId="50" borderId="0" applyNumberFormat="0" applyBorder="0" applyAlignment="0" applyProtection="0"/>
    <xf numFmtId="0" fontId="10" fillId="39" borderId="0" applyNumberFormat="0" applyBorder="0" applyAlignment="0" applyProtection="0"/>
    <xf numFmtId="0" fontId="10" fillId="54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0" applyNumberFormat="0" applyBorder="0" applyAlignment="0" applyProtection="0"/>
    <xf numFmtId="0" fontId="6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51" borderId="0" applyNumberFormat="0" applyBorder="0" applyAlignment="0" applyProtection="0"/>
    <xf numFmtId="0" fontId="6" fillId="44" borderId="0" applyNumberFormat="0" applyBorder="0" applyAlignment="0" applyProtection="0"/>
    <xf numFmtId="0" fontId="10" fillId="59" borderId="0" applyNumberFormat="0" applyBorder="0" applyAlignment="0" applyProtection="0"/>
    <xf numFmtId="0" fontId="6" fillId="50" borderId="0" applyNumberFormat="0" applyBorder="0" applyAlignment="0" applyProtection="0"/>
    <xf numFmtId="0" fontId="10" fillId="61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10" fillId="59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5" fillId="42" borderId="15" applyNumberFormat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62" borderId="0" applyNumberFormat="0" applyBorder="0" applyAlignment="0" applyProtection="0"/>
    <xf numFmtId="0" fontId="10" fillId="53" borderId="0" applyNumberFormat="0" applyBorder="0" applyAlignment="0" applyProtection="0"/>
    <xf numFmtId="0" fontId="6" fillId="48" borderId="0" applyNumberFormat="0" applyBorder="0" applyAlignment="0" applyProtection="0"/>
    <xf numFmtId="0" fontId="10" fillId="64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10" fillId="39" borderId="0" applyNumberFormat="0" applyBorder="0" applyAlignment="0" applyProtection="0"/>
    <xf numFmtId="0" fontId="6" fillId="49" borderId="0" applyNumberFormat="0" applyBorder="0" applyAlignment="0" applyProtection="0"/>
    <xf numFmtId="0" fontId="10" fillId="43" borderId="0" applyNumberFormat="0" applyBorder="0" applyAlignment="0" applyProtection="0"/>
    <xf numFmtId="0" fontId="6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4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4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18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5" borderId="0" applyNumberFormat="0" applyBorder="0" applyAlignment="0" applyProtection="0"/>
    <xf numFmtId="0" fontId="10" fillId="1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6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168" fontId="8" fillId="0" borderId="0" applyFont="0" applyFill="0" applyBorder="0" applyProtection="0"/>
    <xf numFmtId="0" fontId="37" fillId="0" borderId="0" applyNumberFormat="0" applyFill="0" applyBorder="0" applyProtection="0"/>
    <xf numFmtId="3" fontId="8" fillId="0" borderId="0" applyFont="0" applyFill="0" applyBorder="0" applyProtection="0">
      <alignment horizontal="right"/>
    </xf>
    <xf numFmtId="49" fontId="8" fillId="0" borderId="0" applyFont="0" applyFill="0" applyBorder="0" applyProtection="0">
      <alignment wrapText="1"/>
    </xf>
    <xf numFmtId="0" fontId="10" fillId="30" borderId="0" applyNumberFormat="0" applyBorder="0" applyAlignment="0" applyProtection="0"/>
    <xf numFmtId="0" fontId="10" fillId="69" borderId="0" applyNumberFormat="0" applyBorder="0" applyAlignment="0" applyProtection="0"/>
    <xf numFmtId="0" fontId="10" fillId="22" borderId="0" applyNumberFormat="0" applyBorder="0" applyAlignment="0" applyProtection="0"/>
    <xf numFmtId="0" fontId="10" fillId="58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74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75" borderId="0" applyNumberFormat="0" applyBorder="0" applyAlignment="0" applyProtection="0"/>
    <xf numFmtId="0" fontId="10" fillId="33" borderId="0" applyNumberFormat="0" applyBorder="0" applyAlignment="0" applyProtection="0"/>
    <xf numFmtId="0" fontId="19" fillId="37" borderId="9" applyNumberFormat="0" applyAlignment="0" applyProtection="0"/>
    <xf numFmtId="0" fontId="19" fillId="4" borderId="9" applyNumberFormat="0" applyAlignment="0" applyProtection="0"/>
    <xf numFmtId="0" fontId="22" fillId="15" borderId="16" applyNumberFormat="0" applyAlignment="0" applyProtection="0"/>
    <xf numFmtId="0" fontId="12" fillId="15" borderId="9" applyNumberFormat="0" applyAlignment="0" applyProtection="0"/>
    <xf numFmtId="0" fontId="15" fillId="12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25" fillId="0" borderId="25" applyNumberFormat="0" applyFill="0" applyAlignment="0" applyProtection="0"/>
    <xf numFmtId="0" fontId="13" fillId="76" borderId="10" applyNumberFormat="0" applyAlignment="0" applyProtection="0"/>
    <xf numFmtId="0" fontId="13" fillId="28" borderId="10" applyNumberFormat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9" fillId="73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9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26" applyNumberFormat="0" applyFill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5" fillId="5" borderId="15" applyNumberFormat="0" applyFont="0" applyAlignment="0" applyProtection="0"/>
    <xf numFmtId="0" fontId="5" fillId="38" borderId="15" applyNumberFormat="0" applyFont="0" applyAlignment="0" applyProtection="0"/>
    <xf numFmtId="0" fontId="22" fillId="73" borderId="16" applyNumberFormat="0" applyAlignment="0" applyProtection="0"/>
    <xf numFmtId="0" fontId="20" fillId="0" borderId="14" applyNumberFormat="0" applyFill="0" applyAlignment="0" applyProtection="0"/>
    <xf numFmtId="0" fontId="35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8" borderId="0" applyNumberFormat="0" applyBorder="0" applyAlignment="0" applyProtection="0"/>
    <xf numFmtId="0" fontId="6" fillId="2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</cellStyleXfs>
  <cellXfs count="80">
    <xf numFmtId="0" fontId="0" fillId="0" borderId="0" xfId="0"/>
    <xf numFmtId="0" fontId="0" fillId="0" borderId="0" xfId="0"/>
    <xf numFmtId="0" fontId="42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3" fillId="0" borderId="5" xfId="1" applyFont="1" applyFill="1" applyBorder="1" applyAlignment="1">
      <alignment horizontal="center" vertical="center" wrapText="1"/>
    </xf>
    <xf numFmtId="49" fontId="43" fillId="0" borderId="5" xfId="1" applyNumberFormat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vertical="center" wrapText="1"/>
    </xf>
    <xf numFmtId="0" fontId="42" fillId="0" borderId="0" xfId="0" applyFont="1" applyBorder="1"/>
    <xf numFmtId="0" fontId="43" fillId="0" borderId="1" xfId="0" applyFont="1" applyBorder="1" applyAlignment="1">
      <alignment horizontal="center"/>
    </xf>
    <xf numFmtId="0" fontId="45" fillId="0" borderId="1" xfId="0" applyFont="1" applyBorder="1" applyAlignment="1">
      <alignment wrapText="1"/>
    </xf>
    <xf numFmtId="0" fontId="45" fillId="0" borderId="1" xfId="3" applyFont="1" applyFill="1" applyBorder="1" applyAlignment="1">
      <alignment horizontal="left" vertical="center" wrapText="1"/>
    </xf>
    <xf numFmtId="0" fontId="48" fillId="0" borderId="0" xfId="0" applyFont="1"/>
    <xf numFmtId="3" fontId="45" fillId="0" borderId="1" xfId="2" applyNumberFormat="1" applyFont="1" applyFill="1" applyBorder="1" applyAlignment="1">
      <alignment horizontal="center" vertical="center" wrapText="1"/>
    </xf>
    <xf numFmtId="169" fontId="45" fillId="0" borderId="1" xfId="2" applyNumberFormat="1" applyFont="1" applyFill="1" applyBorder="1" applyAlignment="1">
      <alignment horizontal="center" vertical="center" wrapText="1"/>
    </xf>
    <xf numFmtId="169" fontId="45" fillId="0" borderId="1" xfId="0" applyNumberFormat="1" applyFont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3" fontId="45" fillId="0" borderId="1" xfId="1" applyNumberFormat="1" applyFont="1" applyFill="1" applyBorder="1" applyAlignment="1">
      <alignment horizontal="center" vertical="center" wrapText="1"/>
    </xf>
    <xf numFmtId="3" fontId="45" fillId="0" borderId="1" xfId="3" applyNumberFormat="1" applyFont="1" applyFill="1" applyBorder="1" applyAlignment="1">
      <alignment horizontal="center" vertical="center" wrapText="1"/>
    </xf>
    <xf numFmtId="169" fontId="42" fillId="77" borderId="4" xfId="1" applyNumberFormat="1" applyFont="1" applyFill="1" applyBorder="1" applyAlignment="1">
      <alignment horizontal="center" vertical="center" wrapText="1"/>
    </xf>
    <xf numFmtId="3" fontId="42" fillId="77" borderId="4" xfId="1" applyNumberFormat="1" applyFont="1" applyFill="1" applyBorder="1" applyAlignment="1">
      <alignment horizontal="center" vertical="center" wrapText="1"/>
    </xf>
    <xf numFmtId="169" fontId="42" fillId="77" borderId="0" xfId="1" applyNumberFormat="1" applyFont="1" applyFill="1" applyBorder="1" applyAlignment="1">
      <alignment horizontal="center" vertical="center" wrapText="1"/>
    </xf>
    <xf numFmtId="3" fontId="42" fillId="77" borderId="0" xfId="1" applyNumberFormat="1" applyFont="1" applyFill="1" applyBorder="1" applyAlignment="1">
      <alignment horizontal="center" vertical="center" wrapText="1"/>
    </xf>
    <xf numFmtId="0" fontId="45" fillId="77" borderId="0" xfId="1" applyFont="1" applyFill="1" applyBorder="1" applyAlignment="1">
      <alignment vertical="center" wrapText="1"/>
    </xf>
    <xf numFmtId="0" fontId="42" fillId="77" borderId="0" xfId="0" applyFont="1" applyFill="1" applyBorder="1"/>
    <xf numFmtId="49" fontId="44" fillId="77" borderId="5" xfId="1" applyNumberFormat="1" applyFont="1" applyFill="1" applyBorder="1" applyAlignment="1">
      <alignment horizontal="center" vertical="center" wrapText="1"/>
    </xf>
    <xf numFmtId="0" fontId="42" fillId="77" borderId="0" xfId="0" applyFont="1" applyFill="1"/>
    <xf numFmtId="3" fontId="42" fillId="77" borderId="1" xfId="1" applyNumberFormat="1" applyFont="1" applyFill="1" applyBorder="1" applyAlignment="1">
      <alignment horizontal="center" vertical="center" wrapText="1"/>
    </xf>
    <xf numFmtId="0" fontId="44" fillId="77" borderId="5" xfId="1" applyFont="1" applyFill="1" applyBorder="1" applyAlignment="1">
      <alignment horizontal="center" vertical="center" wrapText="1"/>
    </xf>
    <xf numFmtId="0" fontId="42" fillId="77" borderId="4" xfId="1" applyFont="1" applyFill="1" applyBorder="1" applyAlignment="1">
      <alignment vertical="center" wrapText="1"/>
    </xf>
    <xf numFmtId="0" fontId="42" fillId="77" borderId="8" xfId="1" applyFont="1" applyFill="1" applyBorder="1" applyAlignment="1">
      <alignment vertical="center" wrapText="1"/>
    </xf>
    <xf numFmtId="3" fontId="42" fillId="77" borderId="8" xfId="1" applyNumberFormat="1" applyFont="1" applyFill="1" applyBorder="1" applyAlignment="1">
      <alignment horizontal="center" vertical="center" wrapText="1"/>
    </xf>
    <xf numFmtId="0" fontId="42" fillId="77" borderId="1" xfId="1" applyFont="1" applyFill="1" applyBorder="1" applyAlignment="1">
      <alignment vertical="center" wrapText="1"/>
    </xf>
    <xf numFmtId="0" fontId="42" fillId="77" borderId="6" xfId="1" applyFont="1" applyFill="1" applyBorder="1" applyAlignment="1">
      <alignment vertical="center" wrapText="1"/>
    </xf>
    <xf numFmtId="3" fontId="42" fillId="77" borderId="6" xfId="1" applyNumberFormat="1" applyFont="1" applyFill="1" applyBorder="1" applyAlignment="1">
      <alignment horizontal="center" vertical="center" wrapText="1"/>
    </xf>
    <xf numFmtId="169" fontId="42" fillId="77" borderId="1" xfId="1" applyNumberFormat="1" applyFont="1" applyFill="1" applyBorder="1" applyAlignment="1">
      <alignment horizontal="center" vertical="center" wrapText="1"/>
    </xf>
    <xf numFmtId="0" fontId="42" fillId="77" borderId="1" xfId="1" applyFont="1" applyFill="1" applyBorder="1" applyAlignment="1">
      <alignment horizontal="left" vertical="center" wrapText="1"/>
    </xf>
    <xf numFmtId="3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0" applyNumberFormat="1" applyFont="1" applyFill="1" applyBorder="1" applyAlignment="1">
      <alignment horizontal="center" vertical="center"/>
    </xf>
    <xf numFmtId="3" fontId="42" fillId="77" borderId="1" xfId="0" applyNumberFormat="1" applyFont="1" applyFill="1" applyBorder="1" applyAlignment="1">
      <alignment horizontal="center" vertical="center"/>
    </xf>
    <xf numFmtId="0" fontId="42" fillId="77" borderId="1" xfId="0" applyFont="1" applyFill="1" applyBorder="1" applyAlignment="1">
      <alignment horizontal="center" vertical="center"/>
    </xf>
    <xf numFmtId="0" fontId="42" fillId="77" borderId="1" xfId="0" applyFont="1" applyFill="1" applyBorder="1" applyAlignment="1">
      <alignment wrapText="1"/>
    </xf>
    <xf numFmtId="0" fontId="42" fillId="77" borderId="0" xfId="0" applyFont="1" applyFill="1" applyAlignment="1">
      <alignment horizontal="center" vertical="center" wrapText="1"/>
    </xf>
    <xf numFmtId="0" fontId="50" fillId="0" borderId="1" xfId="3" applyFont="1" applyFill="1" applyBorder="1" applyAlignment="1">
      <alignment horizontal="left" vertical="center" wrapText="1"/>
    </xf>
    <xf numFmtId="169" fontId="50" fillId="0" borderId="1" xfId="2" applyNumberFormat="1" applyFont="1" applyFill="1" applyBorder="1" applyAlignment="1">
      <alignment horizontal="center" vertical="center" wrapText="1"/>
    </xf>
    <xf numFmtId="3" fontId="50" fillId="0" borderId="1" xfId="2" applyNumberFormat="1" applyFont="1" applyFill="1" applyBorder="1" applyAlignment="1">
      <alignment horizontal="center" vertical="center" wrapText="1"/>
    </xf>
    <xf numFmtId="169" fontId="50" fillId="0" borderId="1" xfId="0" applyNumberFormat="1" applyFont="1" applyBorder="1" applyAlignment="1">
      <alignment horizontal="center" vertical="center"/>
    </xf>
    <xf numFmtId="3" fontId="50" fillId="0" borderId="1" xfId="0" applyNumberFormat="1" applyFont="1" applyBorder="1" applyAlignment="1">
      <alignment horizontal="center" vertical="center"/>
    </xf>
    <xf numFmtId="0" fontId="50" fillId="0" borderId="0" xfId="0" applyFont="1"/>
    <xf numFmtId="3" fontId="50" fillId="0" borderId="1" xfId="1" applyNumberFormat="1" applyFont="1" applyFill="1" applyBorder="1" applyAlignment="1">
      <alignment horizontal="center" vertical="center" wrapText="1"/>
    </xf>
    <xf numFmtId="49" fontId="42" fillId="77" borderId="1" xfId="1" applyNumberFormat="1" applyFont="1" applyFill="1" applyBorder="1" applyAlignment="1">
      <alignment horizontal="center" vertical="center" wrapText="1"/>
    </xf>
    <xf numFmtId="3" fontId="42" fillId="0" borderId="1" xfId="3" applyNumberFormat="1" applyFont="1" applyFill="1" applyBorder="1" applyAlignment="1">
      <alignment horizontal="center" vertical="center" wrapText="1"/>
    </xf>
    <xf numFmtId="3" fontId="42" fillId="77" borderId="1" xfId="3" applyNumberFormat="1" applyFont="1" applyFill="1" applyBorder="1" applyAlignment="1">
      <alignment horizontal="center" vertical="center" wrapText="1"/>
    </xf>
    <xf numFmtId="3" fontId="42" fillId="0" borderId="1" xfId="1" applyNumberFormat="1" applyFont="1" applyFill="1" applyBorder="1" applyAlignment="1">
      <alignment horizontal="center" vertical="center" wrapText="1"/>
    </xf>
    <xf numFmtId="169" fontId="42" fillId="0" borderId="1" xfId="2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169" fontId="45" fillId="77" borderId="1" xfId="2" applyNumberFormat="1" applyFont="1" applyFill="1" applyBorder="1" applyAlignment="1">
      <alignment horizontal="center" vertical="center" wrapText="1"/>
    </xf>
    <xf numFmtId="3" fontId="45" fillId="77" borderId="1" xfId="2" applyNumberFormat="1" applyFont="1" applyFill="1" applyBorder="1" applyAlignment="1">
      <alignment horizontal="center" vertical="center" wrapText="1"/>
    </xf>
    <xf numFmtId="169" fontId="45" fillId="77" borderId="1" xfId="0" applyNumberFormat="1" applyFont="1" applyFill="1" applyBorder="1" applyAlignment="1">
      <alignment horizontal="center" vertical="center"/>
    </xf>
    <xf numFmtId="3" fontId="45" fillId="77" borderId="1" xfId="0" applyNumberFormat="1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 wrapText="1"/>
    </xf>
    <xf numFmtId="165" fontId="45" fillId="0" borderId="1" xfId="3" applyNumberFormat="1" applyFont="1" applyFill="1" applyBorder="1" applyAlignment="1">
      <alignment horizontal="center" vertical="center" wrapText="1"/>
    </xf>
    <xf numFmtId="3" fontId="42" fillId="0" borderId="1" xfId="2" applyNumberFormat="1" applyFont="1" applyFill="1" applyBorder="1" applyAlignment="1">
      <alignment horizontal="center" vertical="center" wrapText="1"/>
    </xf>
    <xf numFmtId="169" fontId="42" fillId="0" borderId="1" xfId="0" applyNumberFormat="1" applyFont="1" applyBorder="1" applyAlignment="1">
      <alignment horizontal="center" vertical="center"/>
    </xf>
    <xf numFmtId="3" fontId="42" fillId="0" borderId="1" xfId="0" applyNumberFormat="1" applyFont="1" applyBorder="1" applyAlignment="1">
      <alignment horizontal="center" vertical="center"/>
    </xf>
    <xf numFmtId="0" fontId="51" fillId="0" borderId="2" xfId="3" applyFont="1" applyFill="1" applyBorder="1" applyAlignment="1">
      <alignment horizontal="left" vertical="center" wrapText="1"/>
    </xf>
    <xf numFmtId="0" fontId="51" fillId="0" borderId="27" xfId="3" applyFont="1" applyFill="1" applyBorder="1" applyAlignment="1">
      <alignment horizontal="left" vertical="center" wrapText="1"/>
    </xf>
    <xf numFmtId="0" fontId="51" fillId="0" borderId="3" xfId="3" applyFont="1" applyFill="1" applyBorder="1" applyAlignment="1">
      <alignment horizontal="left" vertical="center" wrapText="1"/>
    </xf>
    <xf numFmtId="0" fontId="49" fillId="0" borderId="0" xfId="1" applyFont="1" applyFill="1" applyAlignment="1">
      <alignment horizontal="center"/>
    </xf>
    <xf numFmtId="0" fontId="49" fillId="0" borderId="7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1" fillId="0" borderId="1" xfId="2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horizontal="center" vertical="center" wrapText="1"/>
    </xf>
    <xf numFmtId="49" fontId="41" fillId="0" borderId="4" xfId="1" applyNumberFormat="1" applyFont="1" applyFill="1" applyBorder="1" applyAlignment="1">
      <alignment horizontal="center" vertical="center" wrapText="1"/>
    </xf>
    <xf numFmtId="49" fontId="41" fillId="0" borderId="6" xfId="1" applyNumberFormat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view="pageBreakPreview" topLeftCell="A10" zoomScaleNormal="100" zoomScaleSheetLayoutView="100" workbookViewId="0">
      <selection activeCell="C27" sqref="C27"/>
    </sheetView>
  </sheetViews>
  <sheetFormatPr defaultRowHeight="15"/>
  <cols>
    <col min="1" max="1" width="81.85546875" customWidth="1"/>
    <col min="2" max="2" width="20.5703125" customWidth="1"/>
    <col min="3" max="3" width="20.28515625" style="1" customWidth="1"/>
    <col min="4" max="4" width="21.85546875" customWidth="1"/>
    <col min="5" max="5" width="13.7109375" customWidth="1"/>
    <col min="6" max="6" width="14.140625" customWidth="1"/>
    <col min="7" max="7" width="12.42578125" customWidth="1"/>
    <col min="8" max="8" width="12.5703125" customWidth="1"/>
    <col min="9" max="9" width="11" customWidth="1"/>
  </cols>
  <sheetData>
    <row r="1" spans="1:8" ht="23.25">
      <c r="A1" s="12"/>
      <c r="B1" s="12"/>
      <c r="C1" s="12"/>
      <c r="D1" s="12"/>
      <c r="E1" s="12"/>
      <c r="F1" s="12"/>
      <c r="G1" s="12"/>
      <c r="H1" s="12"/>
    </row>
    <row r="2" spans="1:8" ht="22.5">
      <c r="A2" s="69" t="s">
        <v>8</v>
      </c>
      <c r="B2" s="69"/>
      <c r="C2" s="69"/>
      <c r="D2" s="69"/>
      <c r="E2" s="69"/>
      <c r="F2" s="69"/>
      <c r="G2" s="69"/>
      <c r="H2" s="69"/>
    </row>
    <row r="3" spans="1:8" ht="33.75" customHeight="1">
      <c r="A3" s="70" t="s">
        <v>39</v>
      </c>
      <c r="B3" s="70"/>
      <c r="C3" s="70"/>
      <c r="D3" s="70"/>
      <c r="E3" s="70"/>
      <c r="F3" s="70"/>
      <c r="G3" s="70"/>
      <c r="H3" s="70"/>
    </row>
    <row r="4" spans="1:8" s="2" customFormat="1" ht="81" customHeight="1">
      <c r="A4" s="74" t="s">
        <v>0</v>
      </c>
      <c r="B4" s="78" t="s">
        <v>40</v>
      </c>
      <c r="C4" s="78" t="s">
        <v>25</v>
      </c>
      <c r="D4" s="78" t="s">
        <v>41</v>
      </c>
      <c r="E4" s="72" t="s">
        <v>28</v>
      </c>
      <c r="F4" s="73"/>
      <c r="G4" s="72" t="s">
        <v>27</v>
      </c>
      <c r="H4" s="73"/>
    </row>
    <row r="5" spans="1:8" s="2" customFormat="1" ht="18.75">
      <c r="A5" s="75"/>
      <c r="B5" s="79"/>
      <c r="C5" s="79"/>
      <c r="D5" s="79"/>
      <c r="E5" s="3" t="s">
        <v>1</v>
      </c>
      <c r="F5" s="4" t="s">
        <v>20</v>
      </c>
      <c r="G5" s="3" t="s">
        <v>1</v>
      </c>
      <c r="H5" s="4" t="s">
        <v>20</v>
      </c>
    </row>
    <row r="6" spans="1:8" s="26" customFormat="1" ht="18.75">
      <c r="A6" s="28" t="s">
        <v>2</v>
      </c>
      <c r="B6" s="25" t="s">
        <v>9</v>
      </c>
      <c r="C6" s="25" t="s">
        <v>10</v>
      </c>
      <c r="D6" s="25" t="s">
        <v>11</v>
      </c>
      <c r="E6" s="25" t="s">
        <v>12</v>
      </c>
      <c r="F6" s="25" t="s">
        <v>13</v>
      </c>
      <c r="G6" s="25" t="s">
        <v>14</v>
      </c>
      <c r="H6" s="25" t="s">
        <v>15</v>
      </c>
    </row>
    <row r="7" spans="1:8" s="26" customFormat="1" ht="17.25" customHeight="1">
      <c r="A7" s="29" t="s">
        <v>3</v>
      </c>
      <c r="B7" s="20">
        <v>18256</v>
      </c>
      <c r="C7" s="20">
        <v>27844</v>
      </c>
      <c r="D7" s="20">
        <v>10200</v>
      </c>
      <c r="E7" s="19">
        <f>D7/B7</f>
        <v>0.55872042068361083</v>
      </c>
      <c r="F7" s="20">
        <f>D7-B7</f>
        <v>-8056</v>
      </c>
      <c r="G7" s="19">
        <f>D7/C7</f>
        <v>0.36632667720155149</v>
      </c>
      <c r="H7" s="20">
        <f>D7-C7</f>
        <v>-17644</v>
      </c>
    </row>
    <row r="8" spans="1:8" s="26" customFormat="1" ht="18" customHeight="1">
      <c r="A8" s="30" t="s">
        <v>4</v>
      </c>
      <c r="B8" s="31">
        <v>13526</v>
      </c>
      <c r="C8" s="31">
        <v>20226</v>
      </c>
      <c r="D8" s="31">
        <v>7077</v>
      </c>
      <c r="E8" s="19">
        <f t="shared" ref="E8:E9" si="0">D8/B8</f>
        <v>0.52321454975602544</v>
      </c>
      <c r="F8" s="20">
        <f t="shared" ref="F8:F12" si="1">D8-B8</f>
        <v>-6449</v>
      </c>
      <c r="G8" s="19">
        <f t="shared" ref="G8:G12" si="2">D8/C8</f>
        <v>0.34989617324236133</v>
      </c>
      <c r="H8" s="20">
        <f t="shared" ref="H8:H12" si="3">D8-C8</f>
        <v>-13149</v>
      </c>
    </row>
    <row r="9" spans="1:8" s="26" customFormat="1" ht="19.5" customHeight="1">
      <c r="A9" s="32" t="s">
        <v>34</v>
      </c>
      <c r="B9" s="27">
        <v>2403</v>
      </c>
      <c r="C9" s="27">
        <v>6478</v>
      </c>
      <c r="D9" s="27">
        <v>2710</v>
      </c>
      <c r="E9" s="19">
        <f t="shared" si="0"/>
        <v>1.1277569704535997</v>
      </c>
      <c r="F9" s="20">
        <f t="shared" si="1"/>
        <v>307</v>
      </c>
      <c r="G9" s="19">
        <f t="shared" si="2"/>
        <v>0.41833899351651743</v>
      </c>
      <c r="H9" s="20">
        <f t="shared" si="3"/>
        <v>-3768</v>
      </c>
    </row>
    <row r="10" spans="1:8" s="26" customFormat="1" ht="18.75" customHeight="1">
      <c r="A10" s="33" t="s">
        <v>5</v>
      </c>
      <c r="B10" s="34">
        <v>54</v>
      </c>
      <c r="C10" s="34">
        <v>278</v>
      </c>
      <c r="D10" s="34">
        <v>356</v>
      </c>
      <c r="E10" s="19" t="s">
        <v>45</v>
      </c>
      <c r="F10" s="20">
        <f t="shared" si="1"/>
        <v>302</v>
      </c>
      <c r="G10" s="19">
        <f t="shared" si="2"/>
        <v>1.2805755395683454</v>
      </c>
      <c r="H10" s="20">
        <f t="shared" si="3"/>
        <v>78</v>
      </c>
    </row>
    <row r="11" spans="1:8" s="26" customFormat="1" ht="19.5" customHeight="1">
      <c r="A11" s="32" t="s">
        <v>35</v>
      </c>
      <c r="B11" s="27">
        <v>38</v>
      </c>
      <c r="C11" s="27">
        <v>649</v>
      </c>
      <c r="D11" s="27">
        <v>89</v>
      </c>
      <c r="E11" s="19" t="s">
        <v>44</v>
      </c>
      <c r="F11" s="20">
        <f>D11-B11</f>
        <v>51</v>
      </c>
      <c r="G11" s="19">
        <f t="shared" si="2"/>
        <v>0.13713405238828968</v>
      </c>
      <c r="H11" s="20">
        <f t="shared" si="3"/>
        <v>-560</v>
      </c>
    </row>
    <row r="12" spans="1:8" s="26" customFormat="1" ht="38.25" customHeight="1">
      <c r="A12" s="32" t="s">
        <v>36</v>
      </c>
      <c r="B12" s="27">
        <v>93</v>
      </c>
      <c r="C12" s="27">
        <v>337</v>
      </c>
      <c r="D12" s="27">
        <v>139</v>
      </c>
      <c r="E12" s="35" t="s">
        <v>46</v>
      </c>
      <c r="F12" s="27">
        <f t="shared" si="1"/>
        <v>46</v>
      </c>
      <c r="G12" s="35">
        <f t="shared" si="2"/>
        <v>0.41246290801186941</v>
      </c>
      <c r="H12" s="27">
        <f t="shared" si="3"/>
        <v>-198</v>
      </c>
    </row>
    <row r="13" spans="1:8" s="24" customFormat="1" ht="19.5" customHeight="1">
      <c r="A13" s="23"/>
      <c r="B13" s="22"/>
      <c r="C13" s="22"/>
      <c r="D13" s="22"/>
      <c r="E13" s="21"/>
      <c r="F13" s="22"/>
      <c r="G13" s="21"/>
      <c r="H13" s="22"/>
    </row>
    <row r="14" spans="1:8" s="8" customFormat="1" ht="18.75">
      <c r="A14" s="77" t="s">
        <v>7</v>
      </c>
      <c r="B14" s="77"/>
      <c r="C14" s="77"/>
      <c r="D14" s="77"/>
      <c r="E14" s="77"/>
      <c r="F14" s="77"/>
      <c r="G14" s="77"/>
      <c r="H14" s="77"/>
    </row>
    <row r="15" spans="1:8" s="2" customFormat="1" ht="83.25" customHeight="1">
      <c r="A15" s="71" t="s">
        <v>0</v>
      </c>
      <c r="B15" s="76" t="s">
        <v>42</v>
      </c>
      <c r="C15" s="76" t="s">
        <v>26</v>
      </c>
      <c r="D15" s="76" t="s">
        <v>43</v>
      </c>
      <c r="E15" s="71" t="s">
        <v>22</v>
      </c>
      <c r="F15" s="71"/>
      <c r="G15" s="71" t="s">
        <v>27</v>
      </c>
      <c r="H15" s="71"/>
    </row>
    <row r="16" spans="1:8" s="2" customFormat="1" ht="18.75">
      <c r="A16" s="71"/>
      <c r="B16" s="76"/>
      <c r="C16" s="76"/>
      <c r="D16" s="76"/>
      <c r="E16" s="3" t="s">
        <v>1</v>
      </c>
      <c r="F16" s="4" t="s">
        <v>19</v>
      </c>
      <c r="G16" s="3" t="s">
        <v>1</v>
      </c>
      <c r="H16" s="4" t="s">
        <v>19</v>
      </c>
    </row>
    <row r="17" spans="1:9" s="2" customFormat="1" ht="18.75">
      <c r="A17" s="5" t="s">
        <v>2</v>
      </c>
      <c r="B17" s="6" t="s">
        <v>16</v>
      </c>
      <c r="C17" s="6" t="s">
        <v>10</v>
      </c>
      <c r="D17" s="6" t="s">
        <v>11</v>
      </c>
      <c r="E17" s="6" t="s">
        <v>12</v>
      </c>
      <c r="F17" s="6" t="s">
        <v>13</v>
      </c>
      <c r="G17" s="9">
        <v>6</v>
      </c>
      <c r="H17" s="9">
        <v>7</v>
      </c>
    </row>
    <row r="18" spans="1:9" s="26" customFormat="1" ht="18.75">
      <c r="A18" s="36" t="s">
        <v>3</v>
      </c>
      <c r="B18" s="37">
        <v>4938</v>
      </c>
      <c r="C18" s="37">
        <v>2911</v>
      </c>
      <c r="D18" s="37">
        <v>3179</v>
      </c>
      <c r="E18" s="38">
        <f>D18/B18</f>
        <v>0.64378290805994332</v>
      </c>
      <c r="F18" s="37">
        <f>D18-B18</f>
        <v>-1759</v>
      </c>
      <c r="G18" s="39">
        <f>D18/C18</f>
        <v>1.0920645826176572</v>
      </c>
      <c r="H18" s="40">
        <f>D18-C18</f>
        <v>268</v>
      </c>
    </row>
    <row r="19" spans="1:9" s="26" customFormat="1" ht="18.75">
      <c r="A19" s="32" t="s">
        <v>4</v>
      </c>
      <c r="B19" s="27">
        <v>3107</v>
      </c>
      <c r="C19" s="27">
        <v>2369</v>
      </c>
      <c r="D19" s="27">
        <v>2039</v>
      </c>
      <c r="E19" s="38">
        <f t="shared" ref="E19:E26" si="4">D19/B19</f>
        <v>0.65626005793369813</v>
      </c>
      <c r="F19" s="37">
        <f t="shared" ref="F19:F24" si="5">D19-B19</f>
        <v>-1068</v>
      </c>
      <c r="G19" s="39">
        <f t="shared" ref="G19:G27" si="6">D19/C19</f>
        <v>0.86070071760236389</v>
      </c>
      <c r="H19" s="40">
        <f t="shared" ref="H19:H25" si="7">D19-C19</f>
        <v>-330</v>
      </c>
    </row>
    <row r="20" spans="1:9" s="2" customFormat="1" ht="18.75" customHeight="1">
      <c r="A20" s="7" t="s">
        <v>29</v>
      </c>
      <c r="B20" s="54"/>
      <c r="C20" s="17"/>
      <c r="D20" s="50"/>
      <c r="E20" s="14"/>
      <c r="F20" s="13"/>
      <c r="G20" s="39"/>
      <c r="H20" s="16"/>
    </row>
    <row r="21" spans="1:9" s="2" customFormat="1" ht="18.75">
      <c r="A21" s="10" t="s">
        <v>49</v>
      </c>
      <c r="B21" s="27">
        <v>25</v>
      </c>
      <c r="C21" s="41">
        <v>71</v>
      </c>
      <c r="D21" s="41">
        <v>115</v>
      </c>
      <c r="E21" s="14">
        <f>D21/B21</f>
        <v>4.5999999999999996</v>
      </c>
      <c r="F21" s="13">
        <f t="shared" si="5"/>
        <v>90</v>
      </c>
      <c r="G21" s="39">
        <f t="shared" si="6"/>
        <v>1.619718309859155</v>
      </c>
      <c r="H21" s="16">
        <f t="shared" si="7"/>
        <v>44</v>
      </c>
    </row>
    <row r="22" spans="1:9" s="2" customFormat="1" ht="18.75">
      <c r="A22" s="10" t="s">
        <v>17</v>
      </c>
      <c r="B22" s="27">
        <v>400</v>
      </c>
      <c r="C22" s="41">
        <v>308</v>
      </c>
      <c r="D22" s="56">
        <v>564</v>
      </c>
      <c r="E22" s="14">
        <f t="shared" si="4"/>
        <v>1.41</v>
      </c>
      <c r="F22" s="13">
        <f t="shared" si="5"/>
        <v>164</v>
      </c>
      <c r="G22" s="15">
        <f t="shared" si="6"/>
        <v>1.8311688311688312</v>
      </c>
      <c r="H22" s="16">
        <f t="shared" si="7"/>
        <v>256</v>
      </c>
    </row>
    <row r="23" spans="1:9" s="2" customFormat="1" ht="18.75">
      <c r="A23" s="10" t="s">
        <v>18</v>
      </c>
      <c r="B23" s="27">
        <v>296</v>
      </c>
      <c r="C23" s="41">
        <v>287</v>
      </c>
      <c r="D23" s="41">
        <v>187</v>
      </c>
      <c r="E23" s="14">
        <f t="shared" si="4"/>
        <v>0.6317567567567568</v>
      </c>
      <c r="F23" s="13">
        <f t="shared" si="5"/>
        <v>-109</v>
      </c>
      <c r="G23" s="15">
        <f t="shared" si="6"/>
        <v>0.65156794425087106</v>
      </c>
      <c r="H23" s="16">
        <f t="shared" si="7"/>
        <v>-100</v>
      </c>
    </row>
    <row r="24" spans="1:9" s="26" customFormat="1" ht="21" customHeight="1">
      <c r="A24" s="42" t="s">
        <v>37</v>
      </c>
      <c r="B24" s="51" t="s">
        <v>47</v>
      </c>
      <c r="C24" s="41">
        <v>599</v>
      </c>
      <c r="D24" s="41">
        <v>533</v>
      </c>
      <c r="E24" s="38">
        <f t="shared" si="4"/>
        <v>0.72714870395634379</v>
      </c>
      <c r="F24" s="37">
        <f t="shared" si="5"/>
        <v>-200</v>
      </c>
      <c r="G24" s="39">
        <f t="shared" si="6"/>
        <v>0.88981636060100167</v>
      </c>
      <c r="H24" s="16">
        <f t="shared" si="7"/>
        <v>-66</v>
      </c>
      <c r="I24" s="43"/>
    </row>
    <row r="25" spans="1:9" s="2" customFormat="1" ht="18" customHeight="1">
      <c r="A25" s="11" t="s">
        <v>6</v>
      </c>
      <c r="B25" s="55" t="s">
        <v>21</v>
      </c>
      <c r="C25" s="18">
        <v>2205</v>
      </c>
      <c r="D25" s="53">
        <v>3178</v>
      </c>
      <c r="E25" s="14" t="s">
        <v>21</v>
      </c>
      <c r="F25" s="13" t="s">
        <v>21</v>
      </c>
      <c r="G25" s="39">
        <f t="shared" si="6"/>
        <v>1.4412698412698413</v>
      </c>
      <c r="H25" s="16">
        <f t="shared" si="7"/>
        <v>973</v>
      </c>
    </row>
    <row r="26" spans="1:9" s="2" customFormat="1" ht="18" customHeight="1">
      <c r="A26" s="11" t="s">
        <v>23</v>
      </c>
      <c r="B26" s="53">
        <v>7056</v>
      </c>
      <c r="C26" s="18">
        <v>1989</v>
      </c>
      <c r="D26" s="52">
        <v>2840</v>
      </c>
      <c r="E26" s="55">
        <f t="shared" si="4"/>
        <v>0.40249433106575966</v>
      </c>
      <c r="F26" s="63">
        <f>D26-B26</f>
        <v>-4216</v>
      </c>
      <c r="G26" s="64">
        <f t="shared" si="6"/>
        <v>1.4278531925590749</v>
      </c>
      <c r="H26" s="65">
        <f>D26-C26</f>
        <v>851</v>
      </c>
    </row>
    <row r="27" spans="1:9" s="2" customFormat="1" ht="18" customHeight="1">
      <c r="A27" s="11" t="s">
        <v>24</v>
      </c>
      <c r="B27" s="52" t="s">
        <v>21</v>
      </c>
      <c r="C27" s="18">
        <v>216</v>
      </c>
      <c r="D27" s="52">
        <v>338</v>
      </c>
      <c r="E27" s="14" t="s">
        <v>21</v>
      </c>
      <c r="F27" s="13" t="s">
        <v>21</v>
      </c>
      <c r="G27" s="64">
        <f t="shared" si="6"/>
        <v>1.5648148148148149</v>
      </c>
      <c r="H27" s="65">
        <f>D27-C27</f>
        <v>122</v>
      </c>
    </row>
    <row r="28" spans="1:9" s="2" customFormat="1" ht="18" customHeight="1">
      <c r="A28" s="11"/>
      <c r="B28" s="18"/>
      <c r="C28" s="18"/>
      <c r="D28" s="18"/>
      <c r="E28" s="14"/>
      <c r="F28" s="13"/>
      <c r="G28" s="15"/>
      <c r="H28" s="16"/>
    </row>
    <row r="29" spans="1:9" s="49" customFormat="1" ht="17.25" customHeight="1">
      <c r="A29" s="44"/>
      <c r="B29" s="61" t="s">
        <v>38</v>
      </c>
      <c r="C29" s="61" t="s">
        <v>26</v>
      </c>
      <c r="D29" s="61" t="s">
        <v>31</v>
      </c>
      <c r="E29" s="45"/>
      <c r="F29" s="46"/>
      <c r="G29" s="47"/>
      <c r="H29" s="48"/>
    </row>
    <row r="30" spans="1:9" s="49" customFormat="1" ht="39.75" customHeight="1">
      <c r="A30" s="11" t="s">
        <v>30</v>
      </c>
      <c r="B30" s="18">
        <v>21218.5</v>
      </c>
      <c r="C30" s="18">
        <v>24372.83</v>
      </c>
      <c r="D30" s="18">
        <v>27516.11</v>
      </c>
      <c r="E30" s="57">
        <f>D30/B30</f>
        <v>1.2967980771496572</v>
      </c>
      <c r="F30" s="58">
        <f>D30-B30</f>
        <v>6297.6100000000006</v>
      </c>
      <c r="G30" s="59">
        <f>D30/C30</f>
        <v>1.1289665582535962</v>
      </c>
      <c r="H30" s="60">
        <f>D30-C30</f>
        <v>3143.2799999999988</v>
      </c>
    </row>
    <row r="31" spans="1:9" s="49" customFormat="1" ht="17.25" customHeight="1">
      <c r="A31" s="11"/>
      <c r="B31" s="61" t="s">
        <v>48</v>
      </c>
      <c r="C31" s="61" t="s">
        <v>26</v>
      </c>
      <c r="D31" s="61" t="s">
        <v>43</v>
      </c>
      <c r="E31" s="14"/>
      <c r="F31" s="13"/>
      <c r="G31" s="18"/>
      <c r="H31" s="18"/>
    </row>
    <row r="32" spans="1:9" s="49" customFormat="1" ht="22.5" customHeight="1">
      <c r="A32" s="11" t="s">
        <v>32</v>
      </c>
      <c r="B32" s="62">
        <v>392.30900000000003</v>
      </c>
      <c r="C32" s="62">
        <v>440</v>
      </c>
      <c r="D32" s="62">
        <v>275.64400000000001</v>
      </c>
      <c r="E32" s="57">
        <f>D32/B32</f>
        <v>0.70261961871891798</v>
      </c>
      <c r="F32" s="58">
        <f>D32-B32</f>
        <v>-116.66500000000002</v>
      </c>
      <c r="G32" s="59">
        <f>D32/C32</f>
        <v>0.62646363636363633</v>
      </c>
      <c r="H32" s="60">
        <f>D32-C32</f>
        <v>-164.35599999999999</v>
      </c>
    </row>
    <row r="33" spans="1:8" s="49" customFormat="1" ht="27" customHeight="1">
      <c r="A33" s="66" t="s">
        <v>33</v>
      </c>
      <c r="B33" s="67"/>
      <c r="C33" s="67"/>
      <c r="D33" s="67"/>
      <c r="E33" s="67"/>
      <c r="F33" s="67"/>
      <c r="G33" s="67"/>
      <c r="H33" s="68"/>
    </row>
    <row r="34" spans="1:8" s="49" customFormat="1" ht="18.75"/>
    <row r="35" spans="1:8" s="2" customFormat="1" ht="18.75"/>
    <row r="36" spans="1:8" s="2" customFormat="1" ht="18.75"/>
    <row r="37" spans="1:8" s="2" customFormat="1" ht="18.75"/>
    <row r="38" spans="1:8" s="2" customFormat="1" ht="18.75"/>
    <row r="39" spans="1:8" s="2" customFormat="1" ht="18.75"/>
    <row r="40" spans="1:8" s="2" customFormat="1" ht="18.75"/>
    <row r="41" spans="1:8" s="2" customFormat="1" ht="18.75"/>
    <row r="42" spans="1:8" s="2" customFormat="1" ht="18.75"/>
    <row r="43" spans="1:8" s="2" customFormat="1" ht="18.75"/>
    <row r="44" spans="1:8" s="2" customFormat="1" ht="18.75"/>
  </sheetData>
  <mergeCells count="16">
    <mergeCell ref="A33:H33"/>
    <mergeCell ref="A2:H2"/>
    <mergeCell ref="A3:H3"/>
    <mergeCell ref="A15:A16"/>
    <mergeCell ref="G4:H4"/>
    <mergeCell ref="A4:A5"/>
    <mergeCell ref="B15:B16"/>
    <mergeCell ref="D15:D16"/>
    <mergeCell ref="E15:F15"/>
    <mergeCell ref="A14:H14"/>
    <mergeCell ref="B4:B5"/>
    <mergeCell ref="D4:D5"/>
    <mergeCell ref="E4:F4"/>
    <mergeCell ref="C4:C5"/>
    <mergeCell ref="G15:H15"/>
    <mergeCell ref="C15:C16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січень-травень_2024</vt:lpstr>
      <vt:lpstr>'січень-травень_2024'!Область_друку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user</cp:lastModifiedBy>
  <cp:lastPrinted>2024-07-19T07:26:19Z</cp:lastPrinted>
  <dcterms:created xsi:type="dcterms:W3CDTF">2023-07-10T10:57:21Z</dcterms:created>
  <dcterms:modified xsi:type="dcterms:W3CDTF">2024-09-04T08:55:29Z</dcterms:modified>
</cp:coreProperties>
</file>