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квітень_2024" sheetId="4" r:id="rId1"/>
  </sheets>
  <definedNames>
    <definedName name="_xlnm.Print_Area" localSheetId="0">'січень-квітень_2024'!$A$1:$H$33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F30" i="4"/>
  <c r="E30" i="4"/>
  <c r="H32" i="4" l="1"/>
  <c r="G32" i="4"/>
  <c r="F32" i="4"/>
  <c r="E32" i="4"/>
  <c r="H11" i="4" l="1"/>
  <c r="F24" i="4" l="1"/>
  <c r="H27" i="4" l="1"/>
  <c r="G27" i="4"/>
  <c r="G26" i="4"/>
  <c r="H25" i="4"/>
  <c r="G25" i="4"/>
  <c r="E26" i="4" l="1"/>
  <c r="E21" i="4"/>
  <c r="G11" i="4" l="1"/>
  <c r="F11" i="4" l="1"/>
  <c r="G12" i="4" l="1"/>
  <c r="H26" i="4"/>
  <c r="F26" i="4"/>
  <c r="E7" i="4"/>
  <c r="H19" i="4" l="1"/>
  <c r="H21" i="4"/>
  <c r="H22" i="4"/>
  <c r="H23" i="4"/>
  <c r="H18" i="4"/>
  <c r="G19" i="4"/>
  <c r="G22" i="4"/>
  <c r="G23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0" i="4"/>
  <c r="H12" i="4"/>
  <c r="H7" i="4"/>
  <c r="G8" i="4"/>
  <c r="G9" i="4"/>
  <c r="G10" i="4"/>
  <c r="G7" i="4"/>
  <c r="F8" i="4"/>
  <c r="F9" i="4"/>
  <c r="F10" i="4"/>
  <c r="F12" i="4"/>
  <c r="F7" i="4"/>
  <c r="E8" i="4"/>
  <c r="E9" i="4"/>
</calcChain>
</file>

<file path=xl/sharedStrings.xml><?xml version="1.0" encoding="utf-8"?>
<sst xmlns="http://schemas.openxmlformats.org/spreadsheetml/2006/main" count="73" uniqueCount="52">
  <si>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</si>
  <si>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</si>
  <si>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</si>
  <si>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</si>
  <si>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</si>
  <si>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</si>
  <si>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</si>
  <si>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</si>
  <si>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</si>
  <si>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</si>
  <si>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</si>
  <si>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</si>
  <si>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</si>
  <si>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</si>
  <si>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</si>
  <si>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</si>
  <si>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</si>
  <si>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</si>
  <si>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</si>
  <si>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</si>
  <si>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</si>
  <si>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</si>
  <si>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</si>
  <si>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</si>
  <si>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</si>
  <si>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</si>
  <si>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</si>
  <si>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</si>
  <si>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</si>
  <si>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</si>
  <si>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r>
      <t xml:space="preserve">з них </t>
    </r>
    <r>
      <rPr>
        <b/>
        <i/>
        <sz val="14"/>
        <rFont val="Times New Roman"/>
        <family val="1"/>
        <charset val="204"/>
      </rPr>
      <t>особливі категорії безробітних:</t>
    </r>
  </si>
  <si>
    <t>Середньомісячна заробітна плата найманих працівників (за даними поданих звітів до ГУ ПФУ), грн</t>
  </si>
  <si>
    <t>на 01.04.2024</t>
  </si>
  <si>
    <t>у 1,7 р.</t>
  </si>
  <si>
    <t>-78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</si>
  <si>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</si>
  <si>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</si>
  <si>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у січні-квітні 2024 року</t>
  </si>
  <si>
    <t>Працевлаштовано, осіб</t>
  </si>
  <si>
    <t>січень-квітень 2023 р.</t>
  </si>
  <si>
    <t>січень-квітень 2024 р.</t>
  </si>
  <si>
    <t>Отримали ваучер на навчання, осіб</t>
  </si>
  <si>
    <t>Брали участь у громадських та інших роботах тимчасового характеру, осіб</t>
  </si>
  <si>
    <t>на  01.05.2023</t>
  </si>
  <si>
    <t>на 01.05.2024</t>
  </si>
  <si>
    <t>у 5,4 р.</t>
  </si>
  <si>
    <t>у 4,9 р.</t>
  </si>
  <si>
    <t>молодь у віці до 35 років, тис. осіб</t>
  </si>
  <si>
    <t>у 2,7 р.</t>
  </si>
  <si>
    <t>838</t>
  </si>
  <si>
    <t>на 01.05.2023</t>
  </si>
  <si>
    <t>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</si>
</sst>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1" xfId="3" applyFont="1" applyFill="1" applyBorder="1" applyAlignment="1">
      <alignment horizontal="left" vertical="center" wrapText="1"/>
    </xf>
    <xf numFmtId="0" fontId="48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0" fontId="50" fillId="0" borderId="1" xfId="3" applyFont="1" applyFill="1" applyBorder="1" applyAlignment="1">
      <alignment horizontal="left" vertical="center" wrapText="1"/>
    </xf>
    <xf numFmtId="169" fontId="50" fillId="0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Fill="1" applyBorder="1" applyAlignment="1">
      <alignment horizontal="center" vertical="center" wrapText="1"/>
    </xf>
    <xf numFmtId="169" fontId="50" fillId="0" borderId="1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50" fillId="0" borderId="0" xfId="0" applyFont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49" fontId="42" fillId="77" borderId="1" xfId="1" applyNumberFormat="1" applyFont="1" applyFill="1" applyBorder="1" applyAlignment="1">
      <alignment horizontal="center" vertical="center" wrapText="1"/>
    </xf>
    <xf numFmtId="0" fontId="42" fillId="77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9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2" fillId="77" borderId="0" xfId="0" applyFont="1" applyFill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165" fontId="45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169" fontId="45" fillId="77" borderId="1" xfId="0" applyNumberFormat="1" applyFont="1" applyFill="1" applyBorder="1" applyAlignment="1">
      <alignment horizontal="center" vertical="center"/>
    </xf>
    <xf numFmtId="3" fontId="45" fillId="77" borderId="1" xfId="0" applyNumberFormat="1" applyFont="1" applyFill="1" applyBorder="1" applyAlignment="1">
      <alignment horizontal="center" vertical="center"/>
    </xf>
    <xf numFmtId="0" fontId="51" fillId="0" borderId="2" xfId="3" applyFont="1" applyFill="1" applyBorder="1" applyAlignment="1">
      <alignment horizontal="left" vertical="center" wrapText="1"/>
    </xf>
    <xf numFmtId="0" fontId="51" fillId="0" borderId="27" xfId="3" applyFont="1" applyFill="1" applyBorder="1" applyAlignment="1">
      <alignment horizontal="left" vertical="center" wrapText="1"/>
    </xf>
    <xf numFmtId="0" fontId="51" fillId="0" borderId="3" xfId="3" applyFont="1" applyFill="1" applyBorder="1" applyAlignment="1">
      <alignment horizontal="left" vertical="center" wrapText="1"/>
    </xf>
    <xf numFmtId="0" fontId="49" fillId="0" borderId="0" xfId="1" applyFont="1" applyFill="1" applyAlignment="1">
      <alignment horizontal="center"/>
    </xf>
    <xf numFmtId="0" fontId="49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Normal="100" zoomScaleSheetLayoutView="100" workbookViewId="0">
      <selection activeCell="N10" sqref="N10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2"/>
      <c r="B1" s="12"/>
      <c r="C1" s="12"/>
      <c r="D1" s="12"/>
      <c r="E1" s="12"/>
      <c r="F1" s="12"/>
      <c r="G1" s="12"/>
      <c r="H1" s="12"/>
    </row>
    <row r="2" spans="1:8" ht="22.5">
      <c r="A2" s="64" t="s">
        <v>8</v>
      </c>
      <c r="B2" s="64"/>
      <c r="C2" s="64"/>
      <c r="D2" s="64"/>
      <c r="E2" s="64"/>
      <c r="F2" s="64"/>
      <c r="G2" s="64"/>
      <c r="H2" s="64"/>
    </row>
    <row r="3" spans="1:8" ht="33.75" customHeight="1">
      <c r="A3" s="65" t="s">
        <v>37</v>
      </c>
      <c r="B3" s="65"/>
      <c r="C3" s="65"/>
      <c r="D3" s="65"/>
      <c r="E3" s="65"/>
      <c r="F3" s="65"/>
      <c r="G3" s="65"/>
      <c r="H3" s="65"/>
    </row>
    <row r="4" spans="1:8" s="2" customFormat="1" ht="81" customHeight="1">
      <c r="A4" s="69" t="s">
        <v>0</v>
      </c>
      <c r="B4" s="73" t="s">
        <v>39</v>
      </c>
      <c r="C4" s="73" t="s">
        <v>26</v>
      </c>
      <c r="D4" s="73" t="s">
        <v>40</v>
      </c>
      <c r="E4" s="67" t="s">
        <v>29</v>
      </c>
      <c r="F4" s="68"/>
      <c r="G4" s="67" t="s">
        <v>28</v>
      </c>
      <c r="H4" s="68"/>
    </row>
    <row r="5" spans="1:8" s="2" customFormat="1" ht="18.75">
      <c r="A5" s="70"/>
      <c r="B5" s="74"/>
      <c r="C5" s="74"/>
      <c r="D5" s="74"/>
      <c r="E5" s="3" t="s">
        <v>1</v>
      </c>
      <c r="F5" s="4" t="s">
        <v>21</v>
      </c>
      <c r="G5" s="3" t="s">
        <v>1</v>
      </c>
      <c r="H5" s="4" t="s">
        <v>21</v>
      </c>
    </row>
    <row r="6" spans="1:8" s="32" customFormat="1" ht="18.75">
      <c r="A6" s="34" t="s">
        <v>2</v>
      </c>
      <c r="B6" s="31" t="s">
        <v>9</v>
      </c>
      <c r="C6" s="31" t="s">
        <v>10</v>
      </c>
      <c r="D6" s="31" t="s">
        <v>11</v>
      </c>
      <c r="E6" s="31" t="s">
        <v>12</v>
      </c>
      <c r="F6" s="31" t="s">
        <v>13</v>
      </c>
      <c r="G6" s="31" t="s">
        <v>14</v>
      </c>
      <c r="H6" s="31" t="s">
        <v>15</v>
      </c>
    </row>
    <row r="7" spans="1:8" s="32" customFormat="1" ht="17.25" customHeight="1">
      <c r="A7" s="35" t="s">
        <v>3</v>
      </c>
      <c r="B7" s="20">
        <v>16505</v>
      </c>
      <c r="C7" s="20">
        <v>27844</v>
      </c>
      <c r="D7" s="20">
        <v>9090</v>
      </c>
      <c r="E7" s="19">
        <f>D7/B7</f>
        <v>0.5507421993335353</v>
      </c>
      <c r="F7" s="20">
        <f>D7-B7</f>
        <v>-7415</v>
      </c>
      <c r="G7" s="19">
        <f>D7/C7</f>
        <v>0.32646171527079443</v>
      </c>
      <c r="H7" s="20">
        <f>D7-C7</f>
        <v>-18754</v>
      </c>
    </row>
    <row r="8" spans="1:8" s="32" customFormat="1" ht="18" customHeight="1">
      <c r="A8" s="36" t="s">
        <v>4</v>
      </c>
      <c r="B8" s="37">
        <v>12176</v>
      </c>
      <c r="C8" s="37">
        <v>20226</v>
      </c>
      <c r="D8" s="37">
        <v>6339</v>
      </c>
      <c r="E8" s="19">
        <f t="shared" ref="E8:E9" si="0">D8/B8</f>
        <v>0.52061432325886992</v>
      </c>
      <c r="F8" s="20">
        <f t="shared" ref="F8:F12" si="1">D8-B8</f>
        <v>-5837</v>
      </c>
      <c r="G8" s="19">
        <f t="shared" ref="G8:G12" si="2">D8/C8</f>
        <v>0.31340848412933847</v>
      </c>
      <c r="H8" s="20">
        <f t="shared" ref="H8:H12" si="3">D8-C8</f>
        <v>-13887</v>
      </c>
    </row>
    <row r="9" spans="1:8" s="32" customFormat="1" ht="19.5" customHeight="1">
      <c r="A9" s="38" t="s">
        <v>38</v>
      </c>
      <c r="B9" s="33">
        <v>1909</v>
      </c>
      <c r="C9" s="33">
        <v>6478</v>
      </c>
      <c r="D9" s="33">
        <v>2211</v>
      </c>
      <c r="E9" s="19">
        <f t="shared" si="0"/>
        <v>1.1581980094290205</v>
      </c>
      <c r="F9" s="20">
        <f t="shared" si="1"/>
        <v>302</v>
      </c>
      <c r="G9" s="19">
        <f t="shared" si="2"/>
        <v>0.34130904600185241</v>
      </c>
      <c r="H9" s="20">
        <f t="shared" si="3"/>
        <v>-4267</v>
      </c>
    </row>
    <row r="10" spans="1:8" s="32" customFormat="1" ht="18.75" customHeight="1">
      <c r="A10" s="39" t="s">
        <v>5</v>
      </c>
      <c r="B10" s="40">
        <v>53</v>
      </c>
      <c r="C10" s="40">
        <v>278</v>
      </c>
      <c r="D10" s="40">
        <v>291</v>
      </c>
      <c r="E10" s="19" t="s">
        <v>45</v>
      </c>
      <c r="F10" s="20">
        <f t="shared" si="1"/>
        <v>238</v>
      </c>
      <c r="G10" s="19">
        <f t="shared" si="2"/>
        <v>1.0467625899280575</v>
      </c>
      <c r="H10" s="20">
        <f t="shared" si="3"/>
        <v>13</v>
      </c>
    </row>
    <row r="11" spans="1:8" s="32" customFormat="1" ht="19.5" customHeight="1">
      <c r="A11" s="38" t="s">
        <v>41</v>
      </c>
      <c r="B11" s="33">
        <v>25</v>
      </c>
      <c r="C11" s="33">
        <v>649</v>
      </c>
      <c r="D11" s="33">
        <v>69</v>
      </c>
      <c r="E11" s="19" t="s">
        <v>48</v>
      </c>
      <c r="F11" s="20">
        <f>D11-B11</f>
        <v>44</v>
      </c>
      <c r="G11" s="19">
        <f t="shared" si="2"/>
        <v>0.10631741140215717</v>
      </c>
      <c r="H11" s="20">
        <f t="shared" si="3"/>
        <v>-580</v>
      </c>
    </row>
    <row r="12" spans="1:8" s="32" customFormat="1" ht="38.25" customHeight="1">
      <c r="A12" s="38" t="s">
        <v>42</v>
      </c>
      <c r="B12" s="33">
        <v>22</v>
      </c>
      <c r="C12" s="33">
        <v>337</v>
      </c>
      <c r="D12" s="33">
        <v>109</v>
      </c>
      <c r="E12" s="41" t="s">
        <v>46</v>
      </c>
      <c r="F12" s="33">
        <f t="shared" si="1"/>
        <v>87</v>
      </c>
      <c r="G12" s="41">
        <f t="shared" si="2"/>
        <v>0.32344213649851633</v>
      </c>
      <c r="H12" s="33">
        <f t="shared" si="3"/>
        <v>-228</v>
      </c>
    </row>
    <row r="13" spans="1:8" s="24" customFormat="1" ht="19.5" customHeight="1">
      <c r="A13" s="23"/>
      <c r="B13" s="22"/>
      <c r="C13" s="22"/>
      <c r="D13" s="22"/>
      <c r="E13" s="21"/>
      <c r="F13" s="22"/>
      <c r="G13" s="21"/>
      <c r="H13" s="22"/>
    </row>
    <row r="14" spans="1:8" s="8" customFormat="1" ht="18.75">
      <c r="A14" s="72" t="s">
        <v>7</v>
      </c>
      <c r="B14" s="72"/>
      <c r="C14" s="72"/>
      <c r="D14" s="72"/>
      <c r="E14" s="72"/>
      <c r="F14" s="72"/>
      <c r="G14" s="72"/>
      <c r="H14" s="72"/>
    </row>
    <row r="15" spans="1:8" s="2" customFormat="1" ht="83.25" customHeight="1">
      <c r="A15" s="66" t="s">
        <v>0</v>
      </c>
      <c r="B15" s="71" t="s">
        <v>43</v>
      </c>
      <c r="C15" s="71" t="s">
        <v>27</v>
      </c>
      <c r="D15" s="71" t="s">
        <v>44</v>
      </c>
      <c r="E15" s="66" t="s">
        <v>23</v>
      </c>
      <c r="F15" s="66"/>
      <c r="G15" s="66" t="s">
        <v>28</v>
      </c>
      <c r="H15" s="66"/>
    </row>
    <row r="16" spans="1:8" s="2" customFormat="1" ht="18.75">
      <c r="A16" s="66"/>
      <c r="B16" s="71"/>
      <c r="C16" s="71"/>
      <c r="D16" s="71"/>
      <c r="E16" s="3" t="s">
        <v>1</v>
      </c>
      <c r="F16" s="4" t="s">
        <v>20</v>
      </c>
      <c r="G16" s="3" t="s">
        <v>1</v>
      </c>
      <c r="H16" s="4" t="s">
        <v>20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9">
        <v>6</v>
      </c>
      <c r="H17" s="9">
        <v>7</v>
      </c>
    </row>
    <row r="18" spans="1:9" s="32" customFormat="1" ht="18.75">
      <c r="A18" s="42" t="s">
        <v>3</v>
      </c>
      <c r="B18" s="43">
        <v>4833</v>
      </c>
      <c r="C18" s="43">
        <v>2911</v>
      </c>
      <c r="D18" s="43">
        <v>3834</v>
      </c>
      <c r="E18" s="44">
        <f>D18/B18</f>
        <v>0.79329608938547491</v>
      </c>
      <c r="F18" s="43">
        <f>D18-B18</f>
        <v>-999</v>
      </c>
      <c r="G18" s="45">
        <f>D18/C18</f>
        <v>1.3170731707317074</v>
      </c>
      <c r="H18" s="46">
        <f>D18-C18</f>
        <v>923</v>
      </c>
    </row>
    <row r="19" spans="1:9" s="32" customFormat="1" ht="18.75">
      <c r="A19" s="38" t="s">
        <v>4</v>
      </c>
      <c r="B19" s="33">
        <v>3309</v>
      </c>
      <c r="C19" s="33">
        <v>2369</v>
      </c>
      <c r="D19" s="33">
        <v>2409</v>
      </c>
      <c r="E19" s="44">
        <f t="shared" ref="E19:E26" si="4">D19/B19</f>
        <v>0.72801450589301908</v>
      </c>
      <c r="F19" s="43">
        <f t="shared" ref="F19:F24" si="5">D19-B19</f>
        <v>-900</v>
      </c>
      <c r="G19" s="45">
        <f t="shared" ref="G19:G27" si="6">D19/C19</f>
        <v>1.0168847615027439</v>
      </c>
      <c r="H19" s="46">
        <f t="shared" ref="H19:H25" si="7">D19-C19</f>
        <v>40</v>
      </c>
    </row>
    <row r="20" spans="1:9" s="2" customFormat="1" ht="18.75" customHeight="1">
      <c r="A20" s="7" t="s">
        <v>30</v>
      </c>
      <c r="B20" s="17"/>
      <c r="C20" s="17"/>
      <c r="D20" s="17"/>
      <c r="E20" s="14"/>
      <c r="F20" s="13"/>
      <c r="G20" s="15"/>
      <c r="H20" s="16"/>
    </row>
    <row r="21" spans="1:9" s="2" customFormat="1" ht="18.75">
      <c r="A21" s="10" t="s">
        <v>17</v>
      </c>
      <c r="B21" s="33">
        <v>17</v>
      </c>
      <c r="C21" s="48">
        <v>71</v>
      </c>
      <c r="D21" s="48">
        <v>129</v>
      </c>
      <c r="E21" s="14">
        <f>D21/B21</f>
        <v>7.5882352941176467</v>
      </c>
      <c r="F21" s="13">
        <f t="shared" si="5"/>
        <v>112</v>
      </c>
      <c r="G21" s="15" t="s">
        <v>33</v>
      </c>
      <c r="H21" s="16">
        <f t="shared" si="7"/>
        <v>58</v>
      </c>
    </row>
    <row r="22" spans="1:9" s="2" customFormat="1" ht="18.75">
      <c r="A22" s="10" t="s">
        <v>18</v>
      </c>
      <c r="B22" s="33">
        <v>404</v>
      </c>
      <c r="C22" s="48">
        <v>308</v>
      </c>
      <c r="D22" s="49">
        <v>781</v>
      </c>
      <c r="E22" s="14">
        <f t="shared" si="4"/>
        <v>1.9331683168316831</v>
      </c>
      <c r="F22" s="13">
        <f t="shared" si="5"/>
        <v>377</v>
      </c>
      <c r="G22" s="15">
        <f t="shared" si="6"/>
        <v>2.5357142857142856</v>
      </c>
      <c r="H22" s="16">
        <f t="shared" si="7"/>
        <v>473</v>
      </c>
    </row>
    <row r="23" spans="1:9" s="2" customFormat="1" ht="18.75">
      <c r="A23" s="10" t="s">
        <v>19</v>
      </c>
      <c r="B23" s="33">
        <v>290</v>
      </c>
      <c r="C23" s="48">
        <v>287</v>
      </c>
      <c r="D23" s="48">
        <v>226</v>
      </c>
      <c r="E23" s="14">
        <f t="shared" si="4"/>
        <v>0.77931034482758621</v>
      </c>
      <c r="F23" s="13">
        <f t="shared" si="5"/>
        <v>-64</v>
      </c>
      <c r="G23" s="15">
        <f t="shared" si="6"/>
        <v>0.78745644599303133</v>
      </c>
      <c r="H23" s="16">
        <f t="shared" si="7"/>
        <v>-61</v>
      </c>
    </row>
    <row r="24" spans="1:9" s="32" customFormat="1" ht="21" customHeight="1">
      <c r="A24" s="51" t="s">
        <v>47</v>
      </c>
      <c r="B24" s="47" t="s">
        <v>49</v>
      </c>
      <c r="C24" s="48">
        <v>599</v>
      </c>
      <c r="D24" s="48">
        <v>635</v>
      </c>
      <c r="E24" s="44">
        <f t="shared" si="4"/>
        <v>0.75775656324582341</v>
      </c>
      <c r="F24" s="43">
        <f t="shared" si="5"/>
        <v>-203</v>
      </c>
      <c r="G24" s="45">
        <f t="shared" si="6"/>
        <v>1.0601001669449082</v>
      </c>
      <c r="H24" s="50" t="s">
        <v>34</v>
      </c>
      <c r="I24" s="52"/>
    </row>
    <row r="25" spans="1:9" s="2" customFormat="1" ht="18" customHeight="1">
      <c r="A25" s="11" t="s">
        <v>6</v>
      </c>
      <c r="B25" s="14" t="s">
        <v>22</v>
      </c>
      <c r="C25" s="18">
        <v>2205</v>
      </c>
      <c r="D25" s="53">
        <v>2830</v>
      </c>
      <c r="E25" s="14" t="s">
        <v>22</v>
      </c>
      <c r="F25" s="13" t="s">
        <v>22</v>
      </c>
      <c r="G25" s="15">
        <f t="shared" si="6"/>
        <v>1.2834467120181405</v>
      </c>
      <c r="H25" s="16">
        <f t="shared" si="7"/>
        <v>625</v>
      </c>
    </row>
    <row r="26" spans="1:9" s="2" customFormat="1" ht="18" customHeight="1">
      <c r="A26" s="11" t="s">
        <v>24</v>
      </c>
      <c r="B26" s="53">
        <v>6140</v>
      </c>
      <c r="C26" s="18">
        <v>1989</v>
      </c>
      <c r="D26" s="54">
        <v>2624</v>
      </c>
      <c r="E26" s="14">
        <f t="shared" si="4"/>
        <v>0.42736156351791532</v>
      </c>
      <c r="F26" s="13">
        <f>D26-B26</f>
        <v>-3516</v>
      </c>
      <c r="G26" s="15">
        <f t="shared" si="6"/>
        <v>1.3192559074912016</v>
      </c>
      <c r="H26" s="16">
        <f>D26-C26</f>
        <v>635</v>
      </c>
    </row>
    <row r="27" spans="1:9" s="2" customFormat="1" ht="18" customHeight="1">
      <c r="A27" s="11" t="s">
        <v>25</v>
      </c>
      <c r="B27" s="54" t="s">
        <v>22</v>
      </c>
      <c r="C27" s="18">
        <v>216</v>
      </c>
      <c r="D27" s="54">
        <v>206</v>
      </c>
      <c r="E27" s="14" t="s">
        <v>22</v>
      </c>
      <c r="F27" s="13">
        <v>265</v>
      </c>
      <c r="G27" s="15">
        <f t="shared" si="6"/>
        <v>0.95370370370370372</v>
      </c>
      <c r="H27" s="16">
        <f>D27-C27</f>
        <v>-10</v>
      </c>
    </row>
    <row r="28" spans="1:9" s="2" customFormat="1" ht="18" customHeight="1">
      <c r="A28" s="11"/>
      <c r="B28" s="18"/>
      <c r="C28" s="18"/>
      <c r="D28" s="18"/>
      <c r="E28" s="14"/>
      <c r="F28" s="13"/>
      <c r="G28" s="15"/>
      <c r="H28" s="16"/>
    </row>
    <row r="29" spans="1:9" s="30" customFormat="1" ht="14.25" customHeight="1">
      <c r="A29" s="25"/>
      <c r="B29" s="56" t="s">
        <v>51</v>
      </c>
      <c r="C29" s="56" t="s">
        <v>27</v>
      </c>
      <c r="D29" s="56" t="s">
        <v>32</v>
      </c>
      <c r="E29" s="26"/>
      <c r="F29" s="27"/>
      <c r="G29" s="28"/>
      <c r="H29" s="29"/>
    </row>
    <row r="30" spans="1:9" s="30" customFormat="1" ht="39.75" customHeight="1">
      <c r="A30" s="11" t="s">
        <v>31</v>
      </c>
      <c r="B30" s="18">
        <v>21218.5</v>
      </c>
      <c r="C30" s="18">
        <v>24372.83</v>
      </c>
      <c r="D30" s="18">
        <v>27516.11</v>
      </c>
      <c r="E30" s="57">
        <f>D30/B30</f>
        <v>1.2967980771496572</v>
      </c>
      <c r="F30" s="58">
        <f>D30-B30</f>
        <v>6297.6100000000006</v>
      </c>
      <c r="G30" s="59">
        <f>D30/C30</f>
        <v>1.1289665582535962</v>
      </c>
      <c r="H30" s="60">
        <f>D30-C30</f>
        <v>3143.2799999999988</v>
      </c>
    </row>
    <row r="31" spans="1:9" s="30" customFormat="1" ht="17.25" customHeight="1">
      <c r="A31" s="11"/>
      <c r="B31" s="56" t="s">
        <v>50</v>
      </c>
      <c r="C31" s="56" t="s">
        <v>27</v>
      </c>
      <c r="D31" s="56" t="s">
        <v>44</v>
      </c>
      <c r="E31" s="14"/>
      <c r="F31" s="13"/>
      <c r="G31" s="18"/>
      <c r="H31" s="18"/>
    </row>
    <row r="32" spans="1:9" s="30" customFormat="1" ht="22.5" customHeight="1">
      <c r="A32" s="11" t="s">
        <v>35</v>
      </c>
      <c r="B32" s="55">
        <v>440.2</v>
      </c>
      <c r="C32" s="55">
        <v>440</v>
      </c>
      <c r="D32" s="55">
        <v>501.9</v>
      </c>
      <c r="E32" s="57">
        <f>D32/B32</f>
        <v>1.1401635620172648</v>
      </c>
      <c r="F32" s="58">
        <f>D32-B32</f>
        <v>61.699999999999989</v>
      </c>
      <c r="G32" s="59">
        <f>D32/C32</f>
        <v>1.1406818181818181</v>
      </c>
      <c r="H32" s="60">
        <f>D32-C32</f>
        <v>61.899999999999977</v>
      </c>
    </row>
    <row r="33" spans="1:8" s="30" customFormat="1" ht="27" customHeight="1">
      <c r="A33" s="61" t="s">
        <v>36</v>
      </c>
      <c r="B33" s="62"/>
      <c r="C33" s="62"/>
      <c r="D33" s="62"/>
      <c r="E33" s="62"/>
      <c r="F33" s="62"/>
      <c r="G33" s="62"/>
      <c r="H33" s="63"/>
    </row>
    <row r="34" spans="1:8" s="2" customFormat="1" ht="18.75"/>
    <row r="35" spans="1:8" s="2" customFormat="1" ht="18.75"/>
    <row r="36" spans="1:8" s="2" customFormat="1" ht="18.75"/>
    <row r="37" spans="1:8" s="2" customFormat="1" ht="18.75"/>
    <row r="38" spans="1:8" s="2" customFormat="1" ht="18.75"/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</sheetData>
  <mergeCells count="16">
    <mergeCell ref="A33:H33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січень-квітень_2024</vt:lpstr>
      <vt:lpstr>'січень-квітень_2024'!Область_друку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2024-05-30T12:11:07Z</cp:lastPrinted>
  <dcterms:created xsi:type="dcterms:W3CDTF">2023-07-10T10:57:21Z</dcterms:created>
  <dcterms:modified xsi:type="dcterms:W3CDTF">2024-05-31T11:07:49Z</dcterms:modified>
</cp:coreProperties>
</file>