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Юля\"/>
    </mc:Choice>
  </mc:AlternateContent>
  <bookViews>
    <workbookView xWindow="0" yWindow="0" windowWidth="24000" windowHeight="9600"/>
  </bookViews>
  <sheets>
    <sheet name="січень_березень_2025" sheetId="4" r:id="rId1"/>
  </sheets>
  <definedNames>
    <definedName name="_xlnm.Print_Area" localSheetId="0">січень_березень_2025!$A$1:$H$31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E25" i="4"/>
  <c r="E10" i="4" l="1"/>
  <c r="E9" i="4"/>
  <c r="E8" i="4"/>
  <c r="E7" i="4"/>
  <c r="E11" i="4"/>
  <c r="H11" i="4" l="1"/>
  <c r="H10" i="4"/>
  <c r="G23" i="4" l="1"/>
  <c r="G21" i="4"/>
  <c r="H25" i="4"/>
  <c r="G25" i="4"/>
  <c r="H24" i="4" l="1"/>
  <c r="H23" i="4"/>
  <c r="H22" i="4"/>
  <c r="H28" i="4" l="1"/>
  <c r="G28" i="4"/>
  <c r="F28" i="4"/>
  <c r="E28" i="4"/>
  <c r="H30" i="4" l="1"/>
  <c r="G30" i="4"/>
  <c r="F30" i="4"/>
  <c r="E30" i="4"/>
  <c r="F24" i="4" l="1"/>
  <c r="E21" i="4" l="1"/>
  <c r="G11" i="4" l="1"/>
  <c r="F11" i="4" l="1"/>
  <c r="G12" i="4" l="1"/>
  <c r="H19" i="4" l="1"/>
  <c r="H21" i="4"/>
  <c r="H18" i="4"/>
  <c r="G19" i="4"/>
  <c r="G22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2" i="4"/>
  <c r="H7" i="4"/>
  <c r="G8" i="4"/>
  <c r="G9" i="4"/>
  <c r="G10" i="4"/>
  <c r="G7" i="4"/>
  <c r="F8" i="4"/>
  <c r="F9" i="4"/>
  <c r="F10" i="4"/>
  <c r="F12" i="4"/>
  <c r="F7" i="4"/>
</calcChain>
</file>

<file path=xl/sharedStrings.xml><?xml version="1.0" encoding="utf-8"?>
<sst xmlns="http://schemas.openxmlformats.org/spreadsheetml/2006/main" count="61" uniqueCount="46">
  <si>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</si>
  <si>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</si>
  <si>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</si>
  <si>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</si>
  <si>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</si>
  <si>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</si>
  <si>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</si>
  <si>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</si>
  <si>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</si>
  <si>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</si>
  <si>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</si>
  <si>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</si>
  <si>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</si>
  <si>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</si>
  <si>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</si>
  <si>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</si>
  <si>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</si>
  <si>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</si>
  <si>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</si>
  <si>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</si>
  <si>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</si>
  <si>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зміна значення  до відповідного періоду минулого року                         (гр. 3 до гр. 1)</t>
  </si>
  <si>
    <t>на 01.01.2024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</si>
  <si>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</si>
  <si>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</si>
  <si>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</si>
  <si>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</si>
  <si>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</si>
  <si>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</si>
  <si>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</si>
  <si>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</si>
  <si>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учасники бойових дій, осіб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</si>
  <si>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</si>
  <si>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</t>
  </si>
  <si>
    <t>січень-грудень 2024 р.</t>
  </si>
  <si>
    <t>на 01.01.2025</t>
  </si>
  <si>
    <t>молодь у віці до 35 років, осіб</t>
  </si>
  <si>
    <t>на 01.01.2023</t>
  </si>
  <si>
    <t>у січні-березні 2025 року</t>
  </si>
  <si>
    <t>січень-березень 2024 р.</t>
  </si>
  <si>
    <t>січень-березень 2025 р.</t>
  </si>
  <si>
    <t>на  01.04.2024</t>
  </si>
  <si>
    <t>на 01.04.2025</t>
  </si>
  <si>
    <t>680</t>
  </si>
  <si>
    <t>на 01.03.2024</t>
  </si>
  <si>
    <t>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</si>
</sst>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66">
    <xf numFmtId="0" fontId="0" fillId="0" borderId="0" xfId="0"/>
    <xf numFmtId="0" fontId="0" fillId="0" borderId="0" xfId="0"/>
    <xf numFmtId="0" fontId="42" fillId="0" borderId="0" xfId="0" applyFont="1"/>
    <xf numFmtId="0" fontId="42" fillId="0" borderId="0" xfId="0" applyFont="1" applyBorder="1"/>
    <xf numFmtId="0" fontId="47" fillId="0" borderId="0" xfId="0" applyFont="1"/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0" fontId="44" fillId="77" borderId="5" xfId="1" applyFont="1" applyFill="1" applyBorder="1" applyAlignment="1">
      <alignment horizontal="center" vertical="center" wrapText="1"/>
    </xf>
    <xf numFmtId="0" fontId="42" fillId="77" borderId="0" xfId="0" applyFont="1" applyFill="1" applyAlignment="1">
      <alignment horizontal="center" vertical="center" wrapText="1"/>
    </xf>
    <xf numFmtId="0" fontId="49" fillId="0" borderId="0" xfId="0" applyFont="1"/>
    <xf numFmtId="3" fontId="45" fillId="77" borderId="1" xfId="3" applyNumberFormat="1" applyFont="1" applyFill="1" applyBorder="1" applyAlignment="1">
      <alignment horizontal="center" vertical="center" wrapText="1"/>
    </xf>
    <xf numFmtId="3" fontId="41" fillId="77" borderId="1" xfId="3" applyNumberFormat="1" applyFont="1" applyFill="1" applyBorder="1" applyAlignment="1">
      <alignment horizontal="center" vertical="center" wrapText="1"/>
    </xf>
    <xf numFmtId="165" fontId="42" fillId="77" borderId="1" xfId="3" applyNumberFormat="1" applyFont="1" applyFill="1" applyBorder="1" applyAlignment="1">
      <alignment horizontal="center" vertical="center" wrapText="1"/>
    </xf>
    <xf numFmtId="0" fontId="2" fillId="77" borderId="1" xfId="1" applyFont="1" applyFill="1" applyBorder="1" applyAlignment="1">
      <alignment horizontal="center" vertical="center"/>
    </xf>
    <xf numFmtId="0" fontId="2" fillId="77" borderId="1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0" fontId="42" fillId="77" borderId="8" xfId="1" applyFont="1" applyFill="1" applyBorder="1" applyAlignment="1">
      <alignment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vertical="center" wrapText="1"/>
    </xf>
    <xf numFmtId="3" fontId="42" fillId="77" borderId="1" xfId="1" applyNumberFormat="1" applyFont="1" applyFill="1" applyBorder="1" applyAlignment="1">
      <alignment horizontal="center" vertical="center" wrapText="1"/>
    </xf>
    <xf numFmtId="0" fontId="42" fillId="77" borderId="6" xfId="1" applyFont="1" applyFill="1" applyBorder="1" applyAlignment="1">
      <alignment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0" fontId="42" fillId="77" borderId="1" xfId="1" applyNumberFormat="1" applyFont="1" applyFill="1" applyBorder="1" applyAlignment="1">
      <alignment horizontal="center" vertical="center" wrapText="1"/>
    </xf>
    <xf numFmtId="0" fontId="45" fillId="77" borderId="0" xfId="1" applyFont="1" applyFill="1" applyBorder="1" applyAlignment="1">
      <alignment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0" fontId="43" fillId="77" borderId="5" xfId="1" applyFont="1" applyFill="1" applyBorder="1" applyAlignment="1">
      <alignment horizontal="center" vertical="center" wrapText="1"/>
    </xf>
    <xf numFmtId="49" fontId="43" fillId="77" borderId="5" xfId="1" applyNumberFormat="1" applyFont="1" applyFill="1" applyBorder="1" applyAlignment="1">
      <alignment horizontal="center" vertical="center" wrapText="1"/>
    </xf>
    <xf numFmtId="0" fontId="43" fillId="77" borderId="1" xfId="0" applyFont="1" applyFill="1" applyBorder="1" applyAlignment="1">
      <alignment horizontal="center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3" fontId="42" fillId="77" borderId="1" xfId="0" applyNumberFormat="1" applyFont="1" applyFill="1" applyBorder="1" applyAlignment="1">
      <alignment horizontal="center" vertical="center"/>
    </xf>
    <xf numFmtId="0" fontId="43" fillId="77" borderId="1" xfId="1" applyFont="1" applyFill="1" applyBorder="1" applyAlignment="1">
      <alignment vertical="center" wrapText="1"/>
    </xf>
    <xf numFmtId="3" fontId="49" fillId="77" borderId="1" xfId="1" applyNumberFormat="1" applyFont="1" applyFill="1" applyBorder="1" applyAlignment="1">
      <alignment horizontal="center" vertical="center" wrapText="1"/>
    </xf>
    <xf numFmtId="3" fontId="45" fillId="77" borderId="1" xfId="1" applyNumberFormat="1" applyFont="1" applyFill="1" applyBorder="1" applyAlignment="1">
      <alignment horizontal="center" vertical="center" wrapText="1"/>
    </xf>
    <xf numFmtId="169" fontId="45" fillId="77" borderId="1" xfId="2" applyNumberFormat="1" applyFont="1" applyFill="1" applyBorder="1" applyAlignment="1">
      <alignment horizontal="center" vertical="center" wrapText="1"/>
    </xf>
    <xf numFmtId="3" fontId="45" fillId="77" borderId="1" xfId="2" applyNumberFormat="1" applyFont="1" applyFill="1" applyBorder="1" applyAlignment="1">
      <alignment horizontal="center" vertical="center" wrapText="1"/>
    </xf>
    <xf numFmtId="3" fontId="45" fillId="77" borderId="1" xfId="0" applyNumberFormat="1" applyFont="1" applyFill="1" applyBorder="1" applyAlignment="1">
      <alignment horizontal="center" vertical="center"/>
    </xf>
    <xf numFmtId="0" fontId="45" fillId="77" borderId="1" xfId="0" applyFont="1" applyFill="1" applyBorder="1" applyAlignment="1">
      <alignment wrapText="1"/>
    </xf>
    <xf numFmtId="169" fontId="45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0" fontId="45" fillId="77" borderId="1" xfId="3" applyFont="1" applyFill="1" applyBorder="1" applyAlignment="1">
      <alignment horizontal="left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0" fontId="42" fillId="77" borderId="1" xfId="3" applyFont="1" applyFill="1" applyBorder="1" applyAlignment="1">
      <alignment horizontal="left" vertical="center" wrapText="1"/>
    </xf>
    <xf numFmtId="165" fontId="45" fillId="77" borderId="1" xfId="3" applyNumberFormat="1" applyFont="1" applyFill="1" applyBorder="1" applyAlignment="1">
      <alignment horizontal="center" vertical="center" wrapText="1"/>
    </xf>
    <xf numFmtId="0" fontId="42" fillId="77" borderId="1" xfId="0" applyFont="1" applyFill="1" applyBorder="1" applyAlignment="1">
      <alignment horizontal="center" vertical="center"/>
    </xf>
    <xf numFmtId="49" fontId="42" fillId="77" borderId="1" xfId="1" applyNumberFormat="1" applyFont="1" applyFill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horizontal="left" vertical="center" wrapText="1"/>
    </xf>
    <xf numFmtId="0" fontId="50" fillId="0" borderId="3" xfId="3" applyFont="1" applyFill="1" applyBorder="1" applyAlignment="1">
      <alignment horizontal="left" vertical="center" wrapText="1"/>
    </xf>
    <xf numFmtId="0" fontId="48" fillId="0" borderId="0" xfId="1" applyFont="1" applyFill="1" applyAlignment="1">
      <alignment horizontal="center"/>
    </xf>
    <xf numFmtId="0" fontId="48" fillId="0" borderId="7" xfId="1" applyFont="1" applyFill="1" applyBorder="1" applyAlignment="1">
      <alignment horizontal="center" vertical="top" wrapText="1"/>
    </xf>
    <xf numFmtId="0" fontId="2" fillId="77" borderId="1" xfId="1" applyFont="1" applyFill="1" applyBorder="1" applyAlignment="1">
      <alignment horizontal="center" vertical="center" wrapText="1"/>
    </xf>
    <xf numFmtId="0" fontId="2" fillId="77" borderId="2" xfId="1" applyFont="1" applyFill="1" applyBorder="1" applyAlignment="1">
      <alignment horizontal="center" vertical="center" wrapText="1"/>
    </xf>
    <xf numFmtId="0" fontId="2" fillId="77" borderId="3" xfId="1" applyFont="1" applyFill="1" applyBorder="1" applyAlignment="1">
      <alignment horizontal="center" vertical="center" wrapText="1"/>
    </xf>
    <xf numFmtId="0" fontId="2" fillId="77" borderId="4" xfId="1" applyFont="1" applyFill="1" applyBorder="1" applyAlignment="1">
      <alignment horizontal="center" vertical="center" wrapText="1"/>
    </xf>
    <xf numFmtId="0" fontId="2" fillId="77" borderId="6" xfId="1" applyFont="1" applyFill="1" applyBorder="1" applyAlignment="1">
      <alignment horizontal="center" vertical="center" wrapText="1"/>
    </xf>
    <xf numFmtId="0" fontId="41" fillId="77" borderId="1" xfId="2" applyFont="1" applyFill="1" applyBorder="1" applyAlignment="1">
      <alignment horizontal="center" vertical="center" wrapText="1"/>
    </xf>
    <xf numFmtId="0" fontId="46" fillId="77" borderId="0" xfId="1" applyFont="1" applyFill="1" applyBorder="1" applyAlignment="1">
      <alignment horizontal="center" vertical="center" wrapText="1"/>
    </xf>
    <xf numFmtId="49" fontId="41" fillId="77" borderId="4" xfId="1" applyNumberFormat="1" applyFont="1" applyFill="1" applyBorder="1" applyAlignment="1">
      <alignment horizontal="center" vertical="center" wrapText="1"/>
    </xf>
    <xf numFmtId="49" fontId="41" fillId="77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zoomScaleSheetLayoutView="100" workbookViewId="0">
      <selection activeCell="D28" sqref="D28"/>
    </sheetView>
  </sheetViews>
  <sheetFormatPr defaultRowHeight="15"/>
  <cols>
    <col min="1" max="1" width="80.7109375" customWidth="1"/>
    <col min="2" max="2" width="21.7109375" customWidth="1"/>
    <col min="3" max="3" width="20.28515625" style="1" customWidth="1"/>
    <col min="4" max="4" width="21.85546875" customWidth="1"/>
    <col min="5" max="5" width="13.7109375" customWidth="1"/>
    <col min="6" max="6" width="14.140625" customWidth="1"/>
    <col min="7" max="7" width="12.42578125" customWidth="1"/>
    <col min="8" max="8" width="12.5703125" customWidth="1"/>
    <col min="9" max="9" width="11" customWidth="1"/>
  </cols>
  <sheetData>
    <row r="1" spans="1:8" ht="23.25">
      <c r="A1" s="4"/>
      <c r="B1" s="4"/>
      <c r="C1" s="4"/>
      <c r="D1" s="4"/>
      <c r="E1" s="4"/>
      <c r="F1" s="4"/>
      <c r="G1" s="4"/>
      <c r="H1" s="4"/>
    </row>
    <row r="2" spans="1:8" ht="22.5">
      <c r="A2" s="55" t="s">
        <v>8</v>
      </c>
      <c r="B2" s="55"/>
      <c r="C2" s="55"/>
      <c r="D2" s="55"/>
      <c r="E2" s="55"/>
      <c r="F2" s="55"/>
      <c r="G2" s="55"/>
      <c r="H2" s="55"/>
    </row>
    <row r="3" spans="1:8" ht="33.75" customHeight="1">
      <c r="A3" s="56" t="s">
        <v>38</v>
      </c>
      <c r="B3" s="56"/>
      <c r="C3" s="56"/>
      <c r="D3" s="56"/>
      <c r="E3" s="56"/>
      <c r="F3" s="56"/>
      <c r="G3" s="56"/>
      <c r="H3" s="56"/>
    </row>
    <row r="4" spans="1:8" s="2" customFormat="1" ht="81" customHeight="1">
      <c r="A4" s="60" t="s">
        <v>0</v>
      </c>
      <c r="B4" s="64" t="s">
        <v>39</v>
      </c>
      <c r="C4" s="64" t="s">
        <v>34</v>
      </c>
      <c r="D4" s="64" t="s">
        <v>40</v>
      </c>
      <c r="E4" s="58" t="s">
        <v>24</v>
      </c>
      <c r="F4" s="59"/>
      <c r="G4" s="58" t="s">
        <v>23</v>
      </c>
      <c r="H4" s="59"/>
    </row>
    <row r="5" spans="1:8" s="2" customFormat="1" ht="18.75">
      <c r="A5" s="61"/>
      <c r="B5" s="65"/>
      <c r="C5" s="65"/>
      <c r="D5" s="65"/>
      <c r="E5" s="14" t="s">
        <v>1</v>
      </c>
      <c r="F5" s="15" t="s">
        <v>20</v>
      </c>
      <c r="G5" s="14" t="s">
        <v>1</v>
      </c>
      <c r="H5" s="15" t="s">
        <v>20</v>
      </c>
    </row>
    <row r="6" spans="1:8" s="7" customFormat="1" ht="18.75">
      <c r="A6" s="8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</row>
    <row r="7" spans="1:8" s="7" customFormat="1" ht="17.25" customHeight="1">
      <c r="A7" s="16" t="s">
        <v>3</v>
      </c>
      <c r="B7" s="17">
        <v>7345</v>
      </c>
      <c r="C7" s="17">
        <v>17984</v>
      </c>
      <c r="D7" s="17">
        <v>6161</v>
      </c>
      <c r="E7" s="18">
        <f t="shared" ref="E7:E11" si="0">D7/B7</f>
        <v>0.83880190605854321</v>
      </c>
      <c r="F7" s="17">
        <f>D7-B7</f>
        <v>-1184</v>
      </c>
      <c r="G7" s="18">
        <f>D7/C7</f>
        <v>0.34258229537366547</v>
      </c>
      <c r="H7" s="17">
        <f>D7-C7</f>
        <v>-11823</v>
      </c>
    </row>
    <row r="8" spans="1:8" s="7" customFormat="1" ht="18" customHeight="1">
      <c r="A8" s="19" t="s">
        <v>4</v>
      </c>
      <c r="B8" s="20">
        <v>5396</v>
      </c>
      <c r="C8" s="20">
        <v>11712</v>
      </c>
      <c r="D8" s="20">
        <v>3889</v>
      </c>
      <c r="E8" s="18">
        <f t="shared" si="0"/>
        <v>0.72071905114899926</v>
      </c>
      <c r="F8" s="17">
        <f t="shared" ref="F8:F12" si="1">D8-B8</f>
        <v>-1507</v>
      </c>
      <c r="G8" s="18">
        <f t="shared" ref="G8:G12" si="2">D8/C8</f>
        <v>0.33205259562841533</v>
      </c>
      <c r="H8" s="17">
        <f t="shared" ref="H8:H12" si="3">D8-C8</f>
        <v>-7823</v>
      </c>
    </row>
    <row r="9" spans="1:8" s="7" customFormat="1" ht="19.5" customHeight="1">
      <c r="A9" s="21" t="s">
        <v>28</v>
      </c>
      <c r="B9" s="22">
        <v>1628</v>
      </c>
      <c r="C9" s="22">
        <v>5968</v>
      </c>
      <c r="D9" s="22">
        <v>1591</v>
      </c>
      <c r="E9" s="18">
        <f t="shared" si="0"/>
        <v>0.97727272727272729</v>
      </c>
      <c r="F9" s="17">
        <f t="shared" si="1"/>
        <v>-37</v>
      </c>
      <c r="G9" s="18">
        <f t="shared" si="2"/>
        <v>0.26658847184986595</v>
      </c>
      <c r="H9" s="17">
        <f t="shared" si="3"/>
        <v>-4377</v>
      </c>
    </row>
    <row r="10" spans="1:8" s="7" customFormat="1" ht="18.75" customHeight="1">
      <c r="A10" s="23" t="s">
        <v>5</v>
      </c>
      <c r="B10" s="24">
        <v>226</v>
      </c>
      <c r="C10" s="24">
        <v>687</v>
      </c>
      <c r="D10" s="24">
        <v>248</v>
      </c>
      <c r="E10" s="18">
        <f t="shared" si="0"/>
        <v>1.0973451327433628</v>
      </c>
      <c r="F10" s="17">
        <f t="shared" si="1"/>
        <v>22</v>
      </c>
      <c r="G10" s="18">
        <f t="shared" si="2"/>
        <v>0.36098981077147019</v>
      </c>
      <c r="H10" s="17">
        <f t="shared" si="3"/>
        <v>-439</v>
      </c>
    </row>
    <row r="11" spans="1:8" s="7" customFormat="1" ht="19.5" customHeight="1">
      <c r="A11" s="21" t="s">
        <v>29</v>
      </c>
      <c r="B11" s="22">
        <v>50</v>
      </c>
      <c r="C11" s="22">
        <v>729</v>
      </c>
      <c r="D11" s="22">
        <v>300</v>
      </c>
      <c r="E11" s="18">
        <f t="shared" si="0"/>
        <v>6</v>
      </c>
      <c r="F11" s="17">
        <f>D11-B11</f>
        <v>250</v>
      </c>
      <c r="G11" s="18">
        <f t="shared" si="2"/>
        <v>0.41152263374485598</v>
      </c>
      <c r="H11" s="17">
        <f t="shared" si="3"/>
        <v>-429</v>
      </c>
    </row>
    <row r="12" spans="1:8" s="7" customFormat="1" ht="38.25" customHeight="1">
      <c r="A12" s="21" t="s">
        <v>30</v>
      </c>
      <c r="B12" s="22">
        <v>31</v>
      </c>
      <c r="C12" s="22">
        <v>217</v>
      </c>
      <c r="D12" s="22">
        <v>0</v>
      </c>
      <c r="E12" s="25">
        <v>0</v>
      </c>
      <c r="F12" s="22">
        <f t="shared" si="1"/>
        <v>-31</v>
      </c>
      <c r="G12" s="25">
        <f t="shared" si="2"/>
        <v>0</v>
      </c>
      <c r="H12" s="22">
        <f t="shared" si="3"/>
        <v>-217</v>
      </c>
    </row>
    <row r="13" spans="1:8" s="5" customFormat="1" ht="19.5" customHeight="1">
      <c r="A13" s="26"/>
      <c r="B13" s="27"/>
      <c r="C13" s="27"/>
      <c r="D13" s="27"/>
      <c r="E13" s="28"/>
      <c r="F13" s="27"/>
      <c r="G13" s="28"/>
      <c r="H13" s="27"/>
    </row>
    <row r="14" spans="1:8" s="3" customFormat="1" ht="18.75">
      <c r="A14" s="63" t="s">
        <v>7</v>
      </c>
      <c r="B14" s="63"/>
      <c r="C14" s="63"/>
      <c r="D14" s="63"/>
      <c r="E14" s="63"/>
      <c r="F14" s="63"/>
      <c r="G14" s="63"/>
      <c r="H14" s="63"/>
    </row>
    <row r="15" spans="1:8" s="2" customFormat="1" ht="83.25" customHeight="1">
      <c r="A15" s="57" t="s">
        <v>32</v>
      </c>
      <c r="B15" s="62" t="s">
        <v>41</v>
      </c>
      <c r="C15" s="62" t="s">
        <v>35</v>
      </c>
      <c r="D15" s="62" t="s">
        <v>42</v>
      </c>
      <c r="E15" s="57" t="s">
        <v>21</v>
      </c>
      <c r="F15" s="57"/>
      <c r="G15" s="57" t="s">
        <v>23</v>
      </c>
      <c r="H15" s="57"/>
    </row>
    <row r="16" spans="1:8" s="2" customFormat="1" ht="18.75">
      <c r="A16" s="57"/>
      <c r="B16" s="62"/>
      <c r="C16" s="62"/>
      <c r="D16" s="62"/>
      <c r="E16" s="14" t="s">
        <v>1</v>
      </c>
      <c r="F16" s="15" t="s">
        <v>19</v>
      </c>
      <c r="G16" s="14" t="s">
        <v>1</v>
      </c>
      <c r="H16" s="15" t="s">
        <v>19</v>
      </c>
    </row>
    <row r="17" spans="1:9" s="2" customFormat="1" ht="18.75">
      <c r="A17" s="29" t="s">
        <v>2</v>
      </c>
      <c r="B17" s="30" t="s">
        <v>16</v>
      </c>
      <c r="C17" s="30" t="s">
        <v>10</v>
      </c>
      <c r="D17" s="30" t="s">
        <v>11</v>
      </c>
      <c r="E17" s="30" t="s">
        <v>12</v>
      </c>
      <c r="F17" s="30" t="s">
        <v>13</v>
      </c>
      <c r="G17" s="31">
        <v>6</v>
      </c>
      <c r="H17" s="31">
        <v>7</v>
      </c>
    </row>
    <row r="18" spans="1:9" s="7" customFormat="1" ht="18.75">
      <c r="A18" s="32" t="s">
        <v>3</v>
      </c>
      <c r="B18" s="33">
        <v>3731</v>
      </c>
      <c r="C18" s="33">
        <v>2383</v>
      </c>
      <c r="D18" s="33">
        <v>2849</v>
      </c>
      <c r="E18" s="34">
        <f>D18/B18</f>
        <v>0.76360225140712945</v>
      </c>
      <c r="F18" s="33">
        <f>D18-B18</f>
        <v>-882</v>
      </c>
      <c r="G18" s="35">
        <f>D18/C18</f>
        <v>1.1955518254301301</v>
      </c>
      <c r="H18" s="36">
        <f>D18-C18</f>
        <v>466</v>
      </c>
    </row>
    <row r="19" spans="1:9" s="7" customFormat="1" ht="18.75">
      <c r="A19" s="21" t="s">
        <v>4</v>
      </c>
      <c r="B19" s="22">
        <v>2671</v>
      </c>
      <c r="C19" s="22">
        <v>1686</v>
      </c>
      <c r="D19" s="22">
        <v>1772</v>
      </c>
      <c r="E19" s="34">
        <f t="shared" ref="E19:E25" si="4">D19/B19</f>
        <v>0.66342193934855864</v>
      </c>
      <c r="F19" s="33">
        <f t="shared" ref="F19:F25" si="5">D19-B19</f>
        <v>-899</v>
      </c>
      <c r="G19" s="35">
        <f t="shared" ref="G19:G25" si="6">D19/C19</f>
        <v>1.0510083036773428</v>
      </c>
      <c r="H19" s="36">
        <f t="shared" ref="H19:H25" si="7">D19-C19</f>
        <v>86</v>
      </c>
    </row>
    <row r="20" spans="1:9" s="2" customFormat="1" ht="18.75" customHeight="1">
      <c r="A20" s="37" t="s">
        <v>33</v>
      </c>
      <c r="B20" s="38"/>
      <c r="C20" s="39"/>
      <c r="D20" s="38"/>
      <c r="E20" s="40"/>
      <c r="F20" s="41"/>
      <c r="G20" s="35"/>
      <c r="H20" s="42"/>
    </row>
    <row r="21" spans="1:9" s="2" customFormat="1" ht="18.75">
      <c r="A21" s="43" t="s">
        <v>31</v>
      </c>
      <c r="B21" s="22">
        <v>120</v>
      </c>
      <c r="C21" s="50">
        <v>95</v>
      </c>
      <c r="D21" s="50">
        <v>111</v>
      </c>
      <c r="E21" s="40">
        <f>D21/B21</f>
        <v>0.92500000000000004</v>
      </c>
      <c r="F21" s="41">
        <f t="shared" si="5"/>
        <v>-9</v>
      </c>
      <c r="G21" s="35">
        <f t="shared" si="6"/>
        <v>1.168421052631579</v>
      </c>
      <c r="H21" s="42">
        <f t="shared" si="7"/>
        <v>16</v>
      </c>
    </row>
    <row r="22" spans="1:9" s="2" customFormat="1" ht="18.75">
      <c r="A22" s="43" t="s">
        <v>17</v>
      </c>
      <c r="B22" s="22">
        <v>832</v>
      </c>
      <c r="C22" s="50">
        <v>339</v>
      </c>
      <c r="D22" s="50">
        <v>292</v>
      </c>
      <c r="E22" s="40">
        <f t="shared" si="4"/>
        <v>0.35096153846153844</v>
      </c>
      <c r="F22" s="41">
        <f t="shared" si="5"/>
        <v>-540</v>
      </c>
      <c r="G22" s="44">
        <f t="shared" si="6"/>
        <v>0.86135693215339237</v>
      </c>
      <c r="H22" s="42">
        <f t="shared" si="7"/>
        <v>-47</v>
      </c>
    </row>
    <row r="23" spans="1:9" s="2" customFormat="1" ht="18.75">
      <c r="A23" s="43" t="s">
        <v>18</v>
      </c>
      <c r="B23" s="22">
        <v>268</v>
      </c>
      <c r="C23" s="50">
        <v>218</v>
      </c>
      <c r="D23" s="50">
        <v>226</v>
      </c>
      <c r="E23" s="40">
        <f t="shared" si="4"/>
        <v>0.84328358208955223</v>
      </c>
      <c r="F23" s="41">
        <f t="shared" si="5"/>
        <v>-42</v>
      </c>
      <c r="G23" s="44">
        <f t="shared" si="6"/>
        <v>1.036697247706422</v>
      </c>
      <c r="H23" s="42">
        <f t="shared" si="7"/>
        <v>8</v>
      </c>
    </row>
    <row r="24" spans="1:9" s="7" customFormat="1" ht="21" customHeight="1">
      <c r="A24" s="45" t="s">
        <v>36</v>
      </c>
      <c r="B24" s="51" t="s">
        <v>43</v>
      </c>
      <c r="C24" s="50">
        <v>390</v>
      </c>
      <c r="D24" s="50">
        <v>441</v>
      </c>
      <c r="E24" s="34">
        <f t="shared" si="4"/>
        <v>0.64852941176470591</v>
      </c>
      <c r="F24" s="33">
        <f t="shared" si="5"/>
        <v>-239</v>
      </c>
      <c r="G24" s="35">
        <f t="shared" si="6"/>
        <v>1.1307692307692307</v>
      </c>
      <c r="H24" s="42">
        <f t="shared" si="7"/>
        <v>51</v>
      </c>
      <c r="I24" s="9"/>
    </row>
    <row r="25" spans="1:9" s="2" customFormat="1" ht="18" customHeight="1">
      <c r="A25" s="46" t="s">
        <v>6</v>
      </c>
      <c r="B25" s="41">
        <v>2770</v>
      </c>
      <c r="C25" s="11">
        <v>3898</v>
      </c>
      <c r="D25" s="47">
        <v>4512</v>
      </c>
      <c r="E25" s="34">
        <f t="shared" si="4"/>
        <v>1.6288808664259928</v>
      </c>
      <c r="F25" s="33">
        <f t="shared" si="5"/>
        <v>1742</v>
      </c>
      <c r="G25" s="35">
        <f t="shared" si="6"/>
        <v>1.1575166752180606</v>
      </c>
      <c r="H25" s="42">
        <f t="shared" si="7"/>
        <v>614</v>
      </c>
    </row>
    <row r="26" spans="1:9" s="2" customFormat="1" ht="18" customHeight="1">
      <c r="A26" s="46"/>
      <c r="B26" s="11"/>
      <c r="C26" s="11"/>
      <c r="D26" s="11"/>
      <c r="E26" s="40"/>
      <c r="F26" s="41"/>
      <c r="G26" s="44"/>
      <c r="H26" s="42"/>
    </row>
    <row r="27" spans="1:9" s="10" customFormat="1" ht="15" customHeight="1">
      <c r="A27" s="48"/>
      <c r="B27" s="12" t="s">
        <v>37</v>
      </c>
      <c r="C27" s="12" t="s">
        <v>22</v>
      </c>
      <c r="D27" s="12" t="s">
        <v>35</v>
      </c>
      <c r="E27" s="34"/>
      <c r="F27" s="33"/>
      <c r="G27" s="35"/>
      <c r="H27" s="36"/>
    </row>
    <row r="28" spans="1:9" s="10" customFormat="1" ht="39.75" customHeight="1">
      <c r="A28" s="48" t="s">
        <v>25</v>
      </c>
      <c r="B28" s="13">
        <v>21413.4</v>
      </c>
      <c r="C28" s="13">
        <v>24372.83</v>
      </c>
      <c r="D28" s="13">
        <v>31145.72</v>
      </c>
      <c r="E28" s="34">
        <f>D28/B28</f>
        <v>1.4544967170089755</v>
      </c>
      <c r="F28" s="33">
        <f>D28-B28</f>
        <v>9732.32</v>
      </c>
      <c r="G28" s="35">
        <f>D28/C28</f>
        <v>1.2778868929049272</v>
      </c>
      <c r="H28" s="36">
        <f>D28-C28</f>
        <v>6772.8899999999994</v>
      </c>
    </row>
    <row r="29" spans="1:9" s="10" customFormat="1" ht="17.25" customHeight="1">
      <c r="A29" s="48"/>
      <c r="B29" s="12" t="s">
        <v>44</v>
      </c>
      <c r="C29" s="12" t="s">
        <v>35</v>
      </c>
      <c r="D29" s="12" t="s">
        <v>45</v>
      </c>
      <c r="E29" s="34"/>
      <c r="F29" s="33"/>
      <c r="G29" s="47"/>
      <c r="H29" s="47"/>
    </row>
    <row r="30" spans="1:9" s="10" customFormat="1" ht="22.5" customHeight="1">
      <c r="A30" s="48" t="s">
        <v>26</v>
      </c>
      <c r="B30" s="49">
        <v>494.5</v>
      </c>
      <c r="C30" s="49">
        <v>319.2</v>
      </c>
      <c r="D30" s="49">
        <v>319</v>
      </c>
      <c r="E30" s="34">
        <f>D30/B30</f>
        <v>0.64509605662285141</v>
      </c>
      <c r="F30" s="33">
        <f>D30-B30</f>
        <v>-175.5</v>
      </c>
      <c r="G30" s="35">
        <f>D30/C30</f>
        <v>0.99937343358395991</v>
      </c>
      <c r="H30" s="36">
        <f>D30-C30</f>
        <v>-0.19999999999998863</v>
      </c>
    </row>
    <row r="31" spans="1:9" s="10" customFormat="1" ht="27" customHeight="1">
      <c r="A31" s="52" t="s">
        <v>27</v>
      </c>
      <c r="B31" s="53"/>
      <c r="C31" s="53"/>
      <c r="D31" s="53"/>
      <c r="E31" s="53"/>
      <c r="F31" s="53"/>
      <c r="G31" s="53"/>
      <c r="H31" s="54"/>
    </row>
    <row r="32" spans="1:9" s="10" customFormat="1" ht="18.75"/>
    <row r="33" s="2" customFormat="1" ht="18.75"/>
    <row r="34" s="2" customFormat="1" ht="18.75"/>
    <row r="35" s="2" customFormat="1" ht="18.75"/>
    <row r="36" s="2" customFormat="1" ht="18.75"/>
    <row r="37" s="2" customFormat="1" ht="18.75"/>
    <row r="38" s="2" customFormat="1" ht="18.75"/>
    <row r="39" s="2" customFormat="1" ht="18.75"/>
    <row r="40" s="2" customFormat="1" ht="18.75"/>
    <row r="41" s="2" customFormat="1" ht="18.75"/>
    <row r="42" s="2" customFormat="1" ht="18.75"/>
  </sheetData>
  <mergeCells count="16">
    <mergeCell ref="A31:H31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січень_березень_2025</vt:lpstr>
      <vt:lpstr>січень_березень_2025!Область_друку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Сергійчук Юлія Олександрівна</cp:lastModifiedBy>
  <cp:lastPrinted>2025-04-24T08:26:52Z</cp:lastPrinted>
  <dcterms:created xsi:type="dcterms:W3CDTF">2023-07-10T10:57:21Z</dcterms:created>
  <dcterms:modified xsi:type="dcterms:W3CDTF">2025-04-29T07:33:05Z</dcterms:modified>
</cp:coreProperties>
</file>