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805" windowHeight="8010"/>
  </bookViews>
  <sheets>
    <sheet name="Додаткові на 2022 рік" sheetId="2" r:id="rId1"/>
  </sheets>
  <calcPr calcId="145621" refMode="R1C1"/>
  <customWorkbookViews>
    <customWorkbookView name="Користувач Windows - Особисте подання" guid="{6CBD7EA8-AC7D-4CB7-8854-CE02C418D3D1}" mergeInterval="0" personalView="1" xWindow="31" yWindow="30" windowWidth="1871" windowHeight="1010" activeSheetId="3"/>
    <customWorkbookView name="Viktoriia - Особисте подання" guid="{E168176F-6367-4110-970A-B7E4ECF289A6}" mergeInterval="0" personalView="1" windowWidth="1920" windowHeight="1040" activeSheetId="3"/>
    <customWorkbookView name="RePack by Diakov - Особисте подання" guid="{61EA7886-725A-4F5E-B987-C4C7D6815E8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52" i="2" l="1"/>
  <c r="C58" i="2"/>
  <c r="C47" i="2" l="1"/>
  <c r="C41" i="2" l="1"/>
  <c r="C37" i="2"/>
  <c r="C28" i="2"/>
  <c r="C24" i="2"/>
  <c r="C19" i="2" l="1"/>
  <c r="C8" i="2"/>
  <c r="C48" i="2" s="1"/>
  <c r="C54" i="2" s="1"/>
  <c r="C60" i="2" s="1"/>
  <c r="C44" i="2"/>
</calcChain>
</file>

<file path=xl/sharedStrings.xml><?xml version="1.0" encoding="utf-8"?>
<sst xmlns="http://schemas.openxmlformats.org/spreadsheetml/2006/main" count="57" uniqueCount="57">
  <si>
    <t>Галузь "ОСВІТА"</t>
  </si>
  <si>
    <t>Назва об'єкту</t>
  </si>
  <si>
    <t>Разом по галузі "Освіта"</t>
  </si>
  <si>
    <t>Галузь "КУЛЬТУРА та МИСТЕЦТВО"</t>
  </si>
  <si>
    <t>Разом по галузі "Культура і мистецтво"</t>
  </si>
  <si>
    <t>Галузь "ЖИТЛОВЕ ГОСПОДАРСТВО"</t>
  </si>
  <si>
    <t>Капітальний ремонт асфальтового покриття прибудинкових територій та внутрішньоквартальних проїздів</t>
  </si>
  <si>
    <t>Разом по галузі "Житлове господарство"</t>
  </si>
  <si>
    <t>Галузь "КАПІТАЛЬНІ ВКЛАДЕННЯ"</t>
  </si>
  <si>
    <t>Реставрація комплексу стадіону «Старт» із пристосуванням до сучасних вимог та реконструкцією нежилих будівель на вул. Шолуденка, 26-28/4 у Шевченківському районі міста Києва</t>
  </si>
  <si>
    <t>Разом по галузі "Капітальні вкладення"</t>
  </si>
  <si>
    <t>РАЗОМ ПО КАПІТАЛЬНИХ РЕМОНТАХ</t>
  </si>
  <si>
    <t>КАПІТАЛЬНІ РЕМОНТИ</t>
  </si>
  <si>
    <t>РАЗОМ ПО КАПІТАЛЬНИХ РЕМОНТАХ ТА КАПІТАЛЬНИХ ВКЛАДЕННЯХ</t>
  </si>
  <si>
    <t>№ п/п</t>
  </si>
  <si>
    <t>Галузь "СОЦІЛЬНИЙ ЗАХИСТ ТА СОЦІАЛЬНЕ ЗАБЕЗПЕЧЕННЯ"</t>
  </si>
  <si>
    <t>Галузь "МОЛОДІЖНА ПОЛІТИКА"</t>
  </si>
  <si>
    <t>Разом по галузі "Молодіжна політика"</t>
  </si>
  <si>
    <t>ПРИДБАННЯ ОБЛАДНАННЯ</t>
  </si>
  <si>
    <t>РАЗОМ ПО РАЙОНУ</t>
  </si>
  <si>
    <t>Разом по галузі "Соціальний захист"</t>
  </si>
  <si>
    <t>СПЕЦІАЛЬНИЙ ФОНД (БЮДЖЕТ РОЗВИТКУ)</t>
  </si>
  <si>
    <t>Сума, тис. грн.</t>
  </si>
  <si>
    <t>Разом по придбанню обладнання</t>
  </si>
  <si>
    <t>Галузь "ДЕРЖАВНЕ УПРАВЛІННЯ"</t>
  </si>
  <si>
    <t>Капітальний ремонт приміщення архіву Шевченківської районної в м. Києві державної адміністрації на вул. О. Теліги, 43</t>
  </si>
  <si>
    <t>Разом по галузі "Державне управління"</t>
  </si>
  <si>
    <t>Капітальний ремонт покрівлі ЗДО № 2 на вул. В. Котарбінського, 20</t>
  </si>
  <si>
    <t>Капітальний ремонт покрівлі ЗДО № 154 на вул. І. Турчина, 11</t>
  </si>
  <si>
    <t>Капітальний ремонт покрівлі ЗДО № 388 на вул. Д. Щербаківського, 51-Б</t>
  </si>
  <si>
    <t>Капітальний ремонт покрівлі ЗДО № 467 на вул. Д. Щербаківського, 57-Д</t>
  </si>
  <si>
    <t>Капітальний ремонт харчоблоку, пральні ЗДО № 495 на вул. О. Теліги, 43-А</t>
  </si>
  <si>
    <t>Капітальний ремонт місць загального користування ЗЗСО № 163 на вул. Я. Корчака, 30</t>
  </si>
  <si>
    <t>Капітальний ремонт покрівлі, фасаду, вхідної групи, місць загального користування адміністративної будівлі Управління освіти Шевченківської районної в м. Києві державної адміністрації на вул. Зоологічній, 6-А</t>
  </si>
  <si>
    <t>Капітальний ремонт обстеження будівлі Управління освіти Шевченківської районної в м. Києві державної адміністрації на вул. Зоологічній, 3</t>
  </si>
  <si>
    <t>Капітальний ремонт приміщень квартири дитячого будинку сімейного типу за адресою вул. Княжий Затон, 9, кв. 175</t>
  </si>
  <si>
    <t>Капітальний ремонт приміщень Центру у справах сім'ї та жінок на вул. О.Теліги, 43</t>
  </si>
  <si>
    <t>Капітальний ремонт приміщень, накриття басейну, мультифункціональний майданчик КП "Дитячий оздоровчий табір "Зачарована долина" Шевченківського району м.Києва</t>
  </si>
  <si>
    <t>Капітальний ремонт приміщень Шевченківського районного в місті Києві центру соціальних служб на вул. Коперника, 10</t>
  </si>
  <si>
    <t>Капітальний ремонт приміщень, фасаду, місць загального користування, електричних мереж, безбар'єрне середовище (встановлення пандуса) Центральної районної бібліотеки  ім. Є. Плужника на вул. Ярмоли, 4</t>
  </si>
  <si>
    <t>Капітальний ремонт приміщень, фасаду, місць загального користування, інженерних та електричних мереж, безбар'єрне середовище (встановлення пандуса) бібліотеки ім. С. Васильченка на вул. Половецькій, 7/13</t>
  </si>
  <si>
    <t>Капітальний ремонт приміщень, вхідної групи, місць загального користування, інженерних мереж, безбар'єрне середовище (встановлення пандуса) бібліотеки ім. О. Теліги на вул. Д. Щербаківського, 33</t>
  </si>
  <si>
    <t>Капітальний ремонт приміщень, вхідної групи, місць загального користування, інженерних мереж бібліотеки ім. І. Котляревського на вул. М. Берлінського, 4</t>
  </si>
  <si>
    <t>Капітальний ремонт приміщень, фасаду бібліотеки ім. А. Міцкевича на вул. І. Франка, 16/2</t>
  </si>
  <si>
    <t>Капітальний ремонт приміщень бібліотеки № 9 на вул. Білоруській, 34</t>
  </si>
  <si>
    <t>Капітальний ремонт приміщень, вхідної групи, місць загального користування, інженерних мереж бібліотеки № 135 на вул. Салютній, 19</t>
  </si>
  <si>
    <t>Галузь "ФІЗИЧНА КУЛЬТУРА І СПОРТ"</t>
  </si>
  <si>
    <t>Капітальний ремонт дитячо-юнацької спортивної школи № 7 за адресою Труханів острів вул. Паркова дорога, 14</t>
  </si>
  <si>
    <t>Разом по галузі "Фізична культура і спорт"</t>
  </si>
  <si>
    <t>Капітальний ремонт 5 спортивних майданчиків за адресами: вулиці Багговутівська, 3/15; Академіка Туполєва, 22; Д. Щербаківського, 35 та 59-А; проспект Перемоги, 80/57</t>
  </si>
  <si>
    <t>Галузь "КОМУНАЛЬНЕ ГОСПОДАРСТВО"</t>
  </si>
  <si>
    <t>Разом по галузі "Комунальне господарство"</t>
  </si>
  <si>
    <t>Придбання автотракторної  техніки</t>
  </si>
  <si>
    <t>Додаткова потреба в межах орієнтовних граничних показників, доведених Департаментом фінансів ВО КМР (КМДА),  по об'єктам з капітального ремонту на 2022 рік по Шевченківському району м. Києва</t>
  </si>
  <si>
    <t>Придбання обладнання по галузі "Державне управління"</t>
  </si>
  <si>
    <t>Додаток 5</t>
  </si>
  <si>
    <t>Капітальний ремонт благоустрій території ЗЗСО № 138 на вул. Січових Стрільців,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</si>
</sst>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righ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BreakPreview" topLeftCell="A16" zoomScale="110" zoomScaleNormal="100" zoomScaleSheetLayoutView="110" workbookViewId="0">
      <selection activeCell="B15" sqref="B15"/>
    </sheetView>
  </sheetViews>
  <sheetFormatPr defaultRowHeight="18.75" x14ac:dyDescent="0.3"/>
  <cols>
    <col min="1" max="1" width="5.42578125" style="1" customWidth="1"/>
    <col min="2" max="2" width="108" style="1" customWidth="1"/>
    <col min="3" max="3" width="18.7109375" style="1" customWidth="1"/>
    <col min="4" max="16384" width="9.140625" style="1"/>
  </cols>
  <sheetData>
    <row r="1" spans="1:7" x14ac:dyDescent="0.3">
      <c r="C1" s="1" t="s">
        <v>55</v>
      </c>
    </row>
    <row r="2" spans="1:7" ht="69.75" customHeight="1" x14ac:dyDescent="0.3">
      <c r="A2" s="49" t="s">
        <v>53</v>
      </c>
      <c r="B2" s="49"/>
      <c r="C2" s="49"/>
      <c r="D2" s="2"/>
      <c r="E2" s="2"/>
      <c r="F2" s="2"/>
      <c r="G2" s="2"/>
    </row>
    <row r="3" spans="1:7" ht="37.5" x14ac:dyDescent="0.3">
      <c r="A3" s="6" t="s">
        <v>14</v>
      </c>
      <c r="B3" s="6" t="s">
        <v>1</v>
      </c>
      <c r="C3" s="6" t="s">
        <v>22</v>
      </c>
      <c r="D3" s="2"/>
      <c r="E3" s="2"/>
      <c r="F3" s="2"/>
      <c r="G3" s="2"/>
    </row>
    <row r="4" spans="1:7" x14ac:dyDescent="0.3">
      <c r="A4" s="50" t="s">
        <v>21</v>
      </c>
      <c r="B4" s="50"/>
      <c r="C4" s="50"/>
      <c r="D4" s="2"/>
      <c r="E4" s="2"/>
      <c r="F4" s="2"/>
      <c r="G4" s="2"/>
    </row>
    <row r="5" spans="1:7" x14ac:dyDescent="0.3">
      <c r="A5" s="51" t="s">
        <v>12</v>
      </c>
      <c r="B5" s="51"/>
      <c r="C5" s="51"/>
      <c r="D5" s="2"/>
      <c r="E5" s="2"/>
      <c r="F5" s="2"/>
      <c r="G5" s="2"/>
    </row>
    <row r="6" spans="1:7" x14ac:dyDescent="0.3">
      <c r="A6" s="29" t="s">
        <v>24</v>
      </c>
      <c r="B6" s="29"/>
      <c r="C6" s="29"/>
      <c r="D6" s="2"/>
      <c r="E6" s="2"/>
      <c r="F6" s="2"/>
      <c r="G6" s="2"/>
    </row>
    <row r="7" spans="1:7" ht="37.5" x14ac:dyDescent="0.3">
      <c r="A7" s="13">
        <v>1</v>
      </c>
      <c r="B7" s="10" t="s">
        <v>25</v>
      </c>
      <c r="C7" s="12">
        <v>2798</v>
      </c>
      <c r="D7" s="2"/>
      <c r="E7" s="2"/>
      <c r="F7" s="2"/>
      <c r="G7" s="2"/>
    </row>
    <row r="8" spans="1:7" x14ac:dyDescent="0.3">
      <c r="A8" s="30" t="s">
        <v>26</v>
      </c>
      <c r="B8" s="30"/>
      <c r="C8" s="4">
        <f>C7</f>
        <v>2798</v>
      </c>
      <c r="D8" s="2"/>
      <c r="E8" s="2"/>
      <c r="F8" s="2"/>
      <c r="G8" s="2"/>
    </row>
    <row r="9" spans="1:7" x14ac:dyDescent="0.3">
      <c r="A9" s="29" t="s">
        <v>0</v>
      </c>
      <c r="B9" s="29"/>
      <c r="C9" s="29"/>
      <c r="D9" s="2"/>
      <c r="E9" s="2"/>
      <c r="F9" s="2"/>
      <c r="G9" s="2"/>
    </row>
    <row r="10" spans="1:7" ht="22.5" customHeight="1" x14ac:dyDescent="0.3">
      <c r="A10" s="6">
        <v>1</v>
      </c>
      <c r="B10" s="7" t="s">
        <v>27</v>
      </c>
      <c r="C10" s="9">
        <v>4250</v>
      </c>
      <c r="D10" s="2"/>
      <c r="E10" s="2"/>
      <c r="F10" s="2"/>
      <c r="G10" s="2"/>
    </row>
    <row r="11" spans="1:7" ht="22.5" customHeight="1" x14ac:dyDescent="0.3">
      <c r="A11" s="6">
        <v>2</v>
      </c>
      <c r="B11" s="7" t="s">
        <v>28</v>
      </c>
      <c r="C11" s="9">
        <v>4200</v>
      </c>
      <c r="D11" s="2"/>
      <c r="E11" s="2"/>
      <c r="F11" s="2"/>
      <c r="G11" s="2"/>
    </row>
    <row r="12" spans="1:7" ht="22.5" customHeight="1" x14ac:dyDescent="0.3">
      <c r="A12" s="6">
        <v>3</v>
      </c>
      <c r="B12" s="10" t="s">
        <v>29</v>
      </c>
      <c r="C12" s="9">
        <v>3300</v>
      </c>
      <c r="D12" s="2"/>
      <c r="E12" s="2"/>
      <c r="F12" s="2"/>
      <c r="G12" s="2"/>
    </row>
    <row r="13" spans="1:7" ht="22.5" customHeight="1" x14ac:dyDescent="0.3">
      <c r="A13" s="6">
        <v>4</v>
      </c>
      <c r="B13" s="10" t="s">
        <v>30</v>
      </c>
      <c r="C13" s="9">
        <v>2600</v>
      </c>
      <c r="D13" s="2"/>
      <c r="E13" s="2"/>
      <c r="F13" s="2"/>
      <c r="G13" s="2"/>
    </row>
    <row r="14" spans="1:7" ht="22.5" customHeight="1" x14ac:dyDescent="0.3">
      <c r="A14" s="6">
        <v>5</v>
      </c>
      <c r="B14" s="10" t="s">
        <v>31</v>
      </c>
      <c r="C14" s="9">
        <v>3200</v>
      </c>
      <c r="D14" s="2"/>
      <c r="E14" s="2"/>
      <c r="F14" s="2"/>
      <c r="G14" s="2"/>
    </row>
    <row r="15" spans="1:7" ht="22.5" customHeight="1" x14ac:dyDescent="0.3">
      <c r="A15" s="6">
        <v>6</v>
      </c>
      <c r="B15" s="10" t="s">
        <v>56</v>
      </c>
      <c r="C15" s="9">
        <v>4000</v>
      </c>
      <c r="D15" s="2"/>
      <c r="E15" s="2"/>
      <c r="F15" s="2"/>
      <c r="G15" s="2"/>
    </row>
    <row r="16" spans="1:7" x14ac:dyDescent="0.3">
      <c r="A16" s="6">
        <v>7</v>
      </c>
      <c r="B16" s="8" t="s">
        <v>32</v>
      </c>
      <c r="C16" s="5">
        <v>1850</v>
      </c>
      <c r="D16" s="2"/>
      <c r="E16" s="2"/>
      <c r="F16" s="2"/>
      <c r="G16" s="2"/>
    </row>
    <row r="17" spans="1:7" ht="56.25" x14ac:dyDescent="0.3">
      <c r="A17" s="6">
        <v>8</v>
      </c>
      <c r="B17" s="8" t="s">
        <v>33</v>
      </c>
      <c r="C17" s="5">
        <v>8100</v>
      </c>
      <c r="D17" s="2"/>
      <c r="E17" s="2"/>
      <c r="F17" s="2"/>
      <c r="G17" s="2"/>
    </row>
    <row r="18" spans="1:7" ht="37.5" x14ac:dyDescent="0.3">
      <c r="A18" s="6">
        <v>9</v>
      </c>
      <c r="B18" s="8" t="s">
        <v>34</v>
      </c>
      <c r="C18" s="5">
        <v>500</v>
      </c>
      <c r="D18" s="2"/>
      <c r="E18" s="2"/>
      <c r="F18" s="2"/>
      <c r="G18" s="2"/>
    </row>
    <row r="19" spans="1:7" x14ac:dyDescent="0.3">
      <c r="A19" s="31" t="s">
        <v>2</v>
      </c>
      <c r="B19" s="31"/>
      <c r="C19" s="4">
        <f>SUM(C10:C18)</f>
        <v>32000</v>
      </c>
      <c r="D19" s="2"/>
      <c r="E19" s="2"/>
      <c r="F19" s="2"/>
      <c r="G19" s="2"/>
    </row>
    <row r="20" spans="1:7" ht="17.25" customHeight="1" x14ac:dyDescent="0.3">
      <c r="A20" s="29" t="s">
        <v>15</v>
      </c>
      <c r="B20" s="29"/>
      <c r="C20" s="29"/>
      <c r="D20" s="2"/>
      <c r="E20" s="2"/>
      <c r="F20" s="2"/>
      <c r="G20" s="2"/>
    </row>
    <row r="21" spans="1:7" hidden="1" x14ac:dyDescent="0.3">
      <c r="A21" s="6"/>
      <c r="B21" s="8"/>
      <c r="C21" s="3"/>
      <c r="D21" s="2"/>
      <c r="E21" s="2"/>
      <c r="F21" s="2"/>
      <c r="G21" s="2"/>
    </row>
    <row r="22" spans="1:7" ht="37.5" x14ac:dyDescent="0.3">
      <c r="A22" s="6">
        <v>1</v>
      </c>
      <c r="B22" s="8" t="s">
        <v>35</v>
      </c>
      <c r="C22" s="3">
        <v>500</v>
      </c>
      <c r="D22" s="2"/>
      <c r="E22" s="2"/>
      <c r="F22" s="2"/>
      <c r="G22" s="2"/>
    </row>
    <row r="23" spans="1:7" ht="22.5" customHeight="1" x14ac:dyDescent="0.3">
      <c r="A23" s="6">
        <v>2</v>
      </c>
      <c r="B23" s="8" t="s">
        <v>36</v>
      </c>
      <c r="C23" s="3">
        <v>1500</v>
      </c>
      <c r="D23" s="2"/>
      <c r="E23" s="2"/>
      <c r="F23" s="2"/>
      <c r="G23" s="2"/>
    </row>
    <row r="24" spans="1:7" x14ac:dyDescent="0.3">
      <c r="A24" s="31" t="s">
        <v>20</v>
      </c>
      <c r="B24" s="31"/>
      <c r="C24" s="4">
        <f>SUM(C21:C23)</f>
        <v>2000</v>
      </c>
      <c r="D24" s="2"/>
      <c r="E24" s="2"/>
      <c r="F24" s="2"/>
      <c r="G24" s="2"/>
    </row>
    <row r="25" spans="1:7" x14ac:dyDescent="0.3">
      <c r="A25" s="29" t="s">
        <v>16</v>
      </c>
      <c r="B25" s="29"/>
      <c r="C25" s="29"/>
      <c r="D25" s="2"/>
      <c r="E25" s="2"/>
      <c r="F25" s="2"/>
      <c r="G25" s="2"/>
    </row>
    <row r="26" spans="1:7" ht="37.5" x14ac:dyDescent="0.3">
      <c r="A26" s="6">
        <v>1</v>
      </c>
      <c r="B26" s="14" t="s">
        <v>37</v>
      </c>
      <c r="C26" s="3">
        <v>6000</v>
      </c>
      <c r="D26" s="2"/>
      <c r="E26" s="2"/>
      <c r="F26" s="2"/>
      <c r="G26" s="2"/>
    </row>
    <row r="27" spans="1:7" ht="37.5" x14ac:dyDescent="0.3">
      <c r="A27" s="6">
        <v>2</v>
      </c>
      <c r="B27" s="14" t="s">
        <v>38</v>
      </c>
      <c r="C27" s="3">
        <v>2600</v>
      </c>
      <c r="D27" s="2"/>
      <c r="E27" s="2"/>
      <c r="F27" s="2"/>
      <c r="G27" s="2"/>
    </row>
    <row r="28" spans="1:7" x14ac:dyDescent="0.3">
      <c r="A28" s="31" t="s">
        <v>17</v>
      </c>
      <c r="B28" s="31"/>
      <c r="C28" s="4">
        <f>SUM(C26:C27)</f>
        <v>8600</v>
      </c>
      <c r="D28" s="2"/>
      <c r="E28" s="2"/>
      <c r="F28" s="2"/>
      <c r="G28" s="2"/>
    </row>
    <row r="29" spans="1:7" x14ac:dyDescent="0.3">
      <c r="A29" s="29" t="s">
        <v>3</v>
      </c>
      <c r="B29" s="29"/>
      <c r="C29" s="29"/>
      <c r="D29" s="2"/>
      <c r="E29" s="2"/>
      <c r="F29" s="2"/>
      <c r="G29" s="2"/>
    </row>
    <row r="30" spans="1:7" ht="56.25" x14ac:dyDescent="0.3">
      <c r="A30" s="6">
        <v>1</v>
      </c>
      <c r="B30" s="8" t="s">
        <v>40</v>
      </c>
      <c r="C30" s="3">
        <v>4000</v>
      </c>
      <c r="D30" s="2"/>
      <c r="E30" s="2"/>
      <c r="F30" s="2"/>
      <c r="G30" s="2"/>
    </row>
    <row r="31" spans="1:7" ht="56.25" x14ac:dyDescent="0.3">
      <c r="A31" s="6">
        <v>2</v>
      </c>
      <c r="B31" s="8" t="s">
        <v>41</v>
      </c>
      <c r="C31" s="3">
        <v>3000</v>
      </c>
      <c r="D31" s="2"/>
      <c r="E31" s="2"/>
      <c r="F31" s="2"/>
      <c r="G31" s="2"/>
    </row>
    <row r="32" spans="1:7" ht="37.5" x14ac:dyDescent="0.3">
      <c r="A32" s="6">
        <v>3</v>
      </c>
      <c r="B32" s="8" t="s">
        <v>42</v>
      </c>
      <c r="C32" s="3">
        <v>4500</v>
      </c>
      <c r="D32" s="2"/>
      <c r="E32" s="2"/>
      <c r="F32" s="2"/>
      <c r="G32" s="2"/>
    </row>
    <row r="33" spans="1:7" ht="37.5" x14ac:dyDescent="0.3">
      <c r="A33" s="6">
        <v>4</v>
      </c>
      <c r="B33" s="8" t="s">
        <v>43</v>
      </c>
      <c r="C33" s="3">
        <v>1500</v>
      </c>
      <c r="D33" s="2"/>
      <c r="E33" s="2"/>
      <c r="F33" s="2"/>
      <c r="G33" s="2"/>
    </row>
    <row r="34" spans="1:7" x14ac:dyDescent="0.3">
      <c r="A34" s="6">
        <v>5</v>
      </c>
      <c r="B34" s="8" t="s">
        <v>44</v>
      </c>
      <c r="C34" s="3">
        <v>1500</v>
      </c>
      <c r="D34" s="2"/>
      <c r="E34" s="2"/>
      <c r="F34" s="2"/>
      <c r="G34" s="2"/>
    </row>
    <row r="35" spans="1:7" ht="37.5" x14ac:dyDescent="0.3">
      <c r="A35" s="6">
        <v>6</v>
      </c>
      <c r="B35" s="8" t="s">
        <v>45</v>
      </c>
      <c r="C35" s="3">
        <v>600</v>
      </c>
      <c r="D35" s="2"/>
      <c r="E35" s="2"/>
      <c r="F35" s="2"/>
      <c r="G35" s="2"/>
    </row>
    <row r="36" spans="1:7" ht="56.25" x14ac:dyDescent="0.3">
      <c r="A36" s="6">
        <v>7</v>
      </c>
      <c r="B36" s="8" t="s">
        <v>39</v>
      </c>
      <c r="C36" s="3">
        <v>2000</v>
      </c>
      <c r="D36" s="2"/>
      <c r="E36" s="2"/>
      <c r="F36" s="2"/>
      <c r="G36" s="2"/>
    </row>
    <row r="37" spans="1:7" x14ac:dyDescent="0.3">
      <c r="A37" s="31" t="s">
        <v>4</v>
      </c>
      <c r="B37" s="31"/>
      <c r="C37" s="4">
        <f>SUM(C30:C36)</f>
        <v>17100</v>
      </c>
      <c r="D37" s="2"/>
      <c r="E37" s="2"/>
      <c r="F37" s="2"/>
      <c r="G37" s="2"/>
    </row>
    <row r="38" spans="1:7" x14ac:dyDescent="0.3">
      <c r="A38" s="29" t="s">
        <v>46</v>
      </c>
      <c r="B38" s="29"/>
      <c r="C38" s="29"/>
      <c r="D38" s="2"/>
      <c r="E38" s="2"/>
      <c r="F38" s="2"/>
      <c r="G38" s="2"/>
    </row>
    <row r="39" spans="1:7" ht="37.5" x14ac:dyDescent="0.3">
      <c r="A39" s="6">
        <v>1</v>
      </c>
      <c r="B39" s="15" t="s">
        <v>47</v>
      </c>
      <c r="C39" s="16">
        <v>6000</v>
      </c>
      <c r="D39" s="2"/>
      <c r="E39" s="2"/>
      <c r="F39" s="2"/>
      <c r="G39" s="2"/>
    </row>
    <row r="40" spans="1:7" ht="37.5" x14ac:dyDescent="0.3">
      <c r="A40" s="6">
        <v>2</v>
      </c>
      <c r="B40" s="15" t="s">
        <v>49</v>
      </c>
      <c r="C40" s="16">
        <v>14500</v>
      </c>
      <c r="D40" s="2"/>
      <c r="E40" s="2"/>
      <c r="F40" s="2"/>
      <c r="G40" s="2"/>
    </row>
    <row r="41" spans="1:7" x14ac:dyDescent="0.3">
      <c r="A41" s="31" t="s">
        <v>48</v>
      </c>
      <c r="B41" s="31"/>
      <c r="C41" s="4">
        <f>SUM(C39:C40)</f>
        <v>20500</v>
      </c>
      <c r="D41" s="2"/>
      <c r="E41" s="2"/>
      <c r="F41" s="2"/>
      <c r="G41" s="2"/>
    </row>
    <row r="42" spans="1:7" x14ac:dyDescent="0.3">
      <c r="A42" s="29" t="s">
        <v>5</v>
      </c>
      <c r="B42" s="29"/>
      <c r="C42" s="29"/>
      <c r="D42" s="2"/>
      <c r="E42" s="2"/>
      <c r="F42" s="2"/>
      <c r="G42" s="2"/>
    </row>
    <row r="43" spans="1:7" ht="37.5" x14ac:dyDescent="0.3">
      <c r="A43" s="6">
        <v>1</v>
      </c>
      <c r="B43" s="8" t="s">
        <v>6</v>
      </c>
      <c r="C43" s="3">
        <v>3383.5039999999999</v>
      </c>
      <c r="D43" s="2"/>
      <c r="E43" s="2"/>
      <c r="F43" s="2"/>
      <c r="G43" s="2"/>
    </row>
    <row r="44" spans="1:7" x14ac:dyDescent="0.3">
      <c r="A44" s="31" t="s">
        <v>7</v>
      </c>
      <c r="B44" s="31"/>
      <c r="C44" s="4">
        <f>SUM(C43:C43)</f>
        <v>3383.5039999999999</v>
      </c>
      <c r="D44" s="2"/>
      <c r="E44" s="2"/>
      <c r="F44" s="2"/>
      <c r="G44" s="2"/>
    </row>
    <row r="45" spans="1:7" x14ac:dyDescent="0.3">
      <c r="A45" s="34" t="s">
        <v>50</v>
      </c>
      <c r="B45" s="35"/>
      <c r="C45" s="36"/>
      <c r="D45" s="2"/>
      <c r="E45" s="2"/>
      <c r="F45" s="2"/>
      <c r="G45" s="2"/>
    </row>
    <row r="46" spans="1:7" ht="28.5" customHeight="1" x14ac:dyDescent="0.3">
      <c r="A46" s="18">
        <v>1</v>
      </c>
      <c r="B46" s="19" t="s">
        <v>52</v>
      </c>
      <c r="C46" s="3">
        <v>1800</v>
      </c>
      <c r="D46" s="2"/>
      <c r="E46" s="2"/>
      <c r="F46" s="2"/>
      <c r="G46" s="2"/>
    </row>
    <row r="47" spans="1:7" x14ac:dyDescent="0.3">
      <c r="A47" s="20"/>
      <c r="B47" s="17" t="s">
        <v>51</v>
      </c>
      <c r="C47" s="4">
        <f>C46</f>
        <v>1800</v>
      </c>
      <c r="D47" s="2"/>
      <c r="E47" s="2"/>
      <c r="F47" s="2"/>
      <c r="G47" s="2"/>
    </row>
    <row r="48" spans="1:7" ht="22.5" customHeight="1" x14ac:dyDescent="0.3">
      <c r="A48" s="37" t="s">
        <v>11</v>
      </c>
      <c r="B48" s="37"/>
      <c r="C48" s="25">
        <f>C8+C19+C24+C28+C37+C41+C44+C47</f>
        <v>88181.504000000001</v>
      </c>
      <c r="D48" s="2"/>
      <c r="E48" s="2"/>
      <c r="F48" s="2"/>
      <c r="G48" s="2"/>
    </row>
    <row r="49" spans="1:7" ht="12.75" customHeight="1" x14ac:dyDescent="0.3">
      <c r="A49" s="41"/>
      <c r="B49" s="42"/>
      <c r="C49" s="43"/>
      <c r="D49" s="2"/>
      <c r="E49" s="2"/>
      <c r="F49" s="2"/>
      <c r="G49" s="2"/>
    </row>
    <row r="50" spans="1:7" ht="21.75" customHeight="1" x14ac:dyDescent="0.3">
      <c r="A50" s="34" t="s">
        <v>8</v>
      </c>
      <c r="B50" s="35"/>
      <c r="C50" s="35"/>
      <c r="D50" s="2"/>
      <c r="E50" s="2"/>
      <c r="F50" s="2"/>
      <c r="G50" s="2"/>
    </row>
    <row r="51" spans="1:7" ht="56.25" x14ac:dyDescent="0.3">
      <c r="A51" s="22">
        <v>1</v>
      </c>
      <c r="B51" s="23" t="s">
        <v>9</v>
      </c>
      <c r="C51" s="24">
        <v>81137.600000000006</v>
      </c>
    </row>
    <row r="52" spans="1:7" ht="27" customHeight="1" x14ac:dyDescent="0.3">
      <c r="A52" s="52" t="s">
        <v>10</v>
      </c>
      <c r="B52" s="52"/>
      <c r="C52" s="25">
        <f>C50+C51</f>
        <v>81137.600000000006</v>
      </c>
    </row>
    <row r="53" spans="1:7" x14ac:dyDescent="0.3">
      <c r="A53" s="46"/>
      <c r="B53" s="47"/>
      <c r="C53" s="48"/>
    </row>
    <row r="54" spans="1:7" ht="26.25" customHeight="1" x14ac:dyDescent="0.3">
      <c r="A54" s="32" t="s">
        <v>13</v>
      </c>
      <c r="B54" s="32"/>
      <c r="C54" s="21">
        <f>C48+C52</f>
        <v>169319.10399999999</v>
      </c>
    </row>
    <row r="55" spans="1:7" x14ac:dyDescent="0.3">
      <c r="A55" s="26"/>
      <c r="B55" s="26"/>
      <c r="C55" s="27"/>
    </row>
    <row r="56" spans="1:7" x14ac:dyDescent="0.3">
      <c r="A56" s="38" t="s">
        <v>18</v>
      </c>
      <c r="B56" s="39"/>
      <c r="C56" s="40"/>
    </row>
    <row r="57" spans="1:7" ht="30" customHeight="1" x14ac:dyDescent="0.3">
      <c r="A57" s="18">
        <v>1</v>
      </c>
      <c r="B57" s="8" t="s">
        <v>54</v>
      </c>
      <c r="C57" s="3">
        <v>1704.306</v>
      </c>
    </row>
    <row r="58" spans="1:7" ht="26.25" customHeight="1" x14ac:dyDescent="0.3">
      <c r="A58" s="44" t="s">
        <v>23</v>
      </c>
      <c r="B58" s="45"/>
      <c r="C58" s="25">
        <f>C57</f>
        <v>1704.306</v>
      </c>
    </row>
    <row r="59" spans="1:7" x14ac:dyDescent="0.3">
      <c r="A59" s="33"/>
      <c r="B59" s="33"/>
      <c r="C59" s="33"/>
    </row>
    <row r="60" spans="1:7" ht="34.5" customHeight="1" x14ac:dyDescent="0.3">
      <c r="A60" s="28" t="s">
        <v>19</v>
      </c>
      <c r="B60" s="28"/>
      <c r="C60" s="11">
        <f>C54+C58</f>
        <v>171023.41</v>
      </c>
    </row>
  </sheetData>
  <customSheetViews>
    <customSheetView guid="{6CBD7EA8-AC7D-4CB7-8854-CE02C418D3D1}">
      <selection activeCell="B59" sqref="B59:C59"/>
      <pageMargins left="0.7" right="0.7" top="0.75" bottom="0.75" header="0.3" footer="0.3"/>
      <pageSetup paperSize="9" orientation="portrait" verticalDpi="0" r:id="rId1"/>
    </customSheetView>
    <customSheetView guid="{E168176F-6367-4110-970A-B7E4ECF289A6}" topLeftCell="A49">
      <selection activeCell="G53" sqref="G53"/>
      <pageMargins left="0.7" right="0.7" top="0.75" bottom="0.75" header="0.3" footer="0.3"/>
      <pageSetup paperSize="9" scale="49" orientation="portrait" verticalDpi="0" r:id="rId2"/>
    </customSheetView>
    <customSheetView guid="{61EA7886-725A-4F5E-B987-C4C7D6815E8C}" scale="110" showPageBreaks="1" fitToPage="1" view="pageBreakPreview" topLeftCell="A40">
      <selection activeCell="C59" sqref="C59"/>
      <pageMargins left="0.78740157480314965" right="0.39370078740157483" top="0.78740157480314965" bottom="0.39370078740157483" header="0.31496062992125984" footer="0.31496062992125984"/>
      <pageSetup paperSize="9" scale="68" fitToHeight="2" orientation="portrait" verticalDpi="0" r:id="rId3"/>
    </customSheetView>
  </customSheetViews>
  <mergeCells count="28">
    <mergeCell ref="A53:C53"/>
    <mergeCell ref="A20:C20"/>
    <mergeCell ref="A2:C2"/>
    <mergeCell ref="A4:C4"/>
    <mergeCell ref="A5:C5"/>
    <mergeCell ref="A9:C9"/>
    <mergeCell ref="A19:B19"/>
    <mergeCell ref="A28:B28"/>
    <mergeCell ref="A29:C29"/>
    <mergeCell ref="A37:B37"/>
    <mergeCell ref="A42:C42"/>
    <mergeCell ref="A52:B52"/>
    <mergeCell ref="A60:B60"/>
    <mergeCell ref="A6:C6"/>
    <mergeCell ref="A8:B8"/>
    <mergeCell ref="A38:C38"/>
    <mergeCell ref="A41:B41"/>
    <mergeCell ref="A54:B54"/>
    <mergeCell ref="A59:C59"/>
    <mergeCell ref="A44:B44"/>
    <mergeCell ref="A45:C45"/>
    <mergeCell ref="A48:B48"/>
    <mergeCell ref="A50:C50"/>
    <mergeCell ref="A24:B24"/>
    <mergeCell ref="A25:C25"/>
    <mergeCell ref="A56:C56"/>
    <mergeCell ref="A49:C49"/>
    <mergeCell ref="A58:B58"/>
  </mergeCells>
  <pageMargins left="0.78740157480314965" right="0.39370078740157483" top="0.78740157480314965" bottom="0.39370078740157483" header="0.31496062992125984" footer="0.31496062992125984"/>
  <pageSetup paperSize="9" scale="55" fitToHeight="2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Додаткові на 2022 рік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Shevchrfu rfu</cp:lastModifiedBy>
  <cp:lastPrinted>2021-08-26T11:44:41Z</cp:lastPrinted>
  <dcterms:created xsi:type="dcterms:W3CDTF">2006-09-16T00:00:00Z</dcterms:created>
  <dcterms:modified xsi:type="dcterms:W3CDTF">2021-09-02T13:15:23Z</dcterms:modified>
</cp:coreProperties>
</file>