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0" windowWidth="19410" windowHeight="8835"/>
  </bookViews>
  <sheets>
    <sheet name="цільові програми" sheetId="5" r:id="rId1"/>
  </sheets>
  <definedNames>
    <definedName name="_xlnm.Print_Titles" localSheetId="0">'цільові програми'!$10:$12</definedName>
  </definedNames>
  <calcPr calcId="145621" refMode="R1C1"/>
</workbook>
</file>

<file path=xl/calcChain.xml><?xml version="1.0" encoding="utf-8"?>
<calcChain xmlns="http://schemas.openxmlformats.org/spreadsheetml/2006/main">
  <c r="E32" i="5" l="1"/>
  <c r="J24" i="5" l="1"/>
  <c r="J18" i="5"/>
  <c r="G24" i="5"/>
  <c r="G18" i="5"/>
  <c r="I32" i="5" l="1"/>
  <c r="H32" i="5"/>
  <c r="F32" i="5"/>
  <c r="G32" i="5" l="1"/>
  <c r="J32" i="5"/>
  <c r="J13" i="5"/>
  <c r="G13" i="5"/>
  <c r="J26" i="5" l="1"/>
  <c r="G26" i="5"/>
  <c r="J20" i="5"/>
  <c r="G20" i="5"/>
  <c r="J19" i="5" l="1"/>
  <c r="J31" i="5"/>
  <c r="G31" i="5"/>
  <c r="G17" i="5" l="1"/>
  <c r="J30" i="5" l="1"/>
  <c r="G30" i="5"/>
  <c r="G19" i="5"/>
  <c r="G14" i="5" l="1"/>
  <c r="J29" i="5" l="1"/>
  <c r="J28" i="5"/>
  <c r="G29" i="5"/>
  <c r="G28" i="5"/>
  <c r="J23" i="5"/>
  <c r="G23" i="5"/>
  <c r="J22" i="5"/>
  <c r="G22" i="5"/>
  <c r="J27" i="5" l="1"/>
  <c r="J25" i="5"/>
  <c r="J21" i="5"/>
  <c r="J17" i="5"/>
  <c r="J16" i="5"/>
  <c r="J15" i="5"/>
  <c r="J14" i="5"/>
  <c r="G15" i="5"/>
  <c r="G16" i="5"/>
  <c r="G21" i="5"/>
  <c r="G25" i="5"/>
  <c r="G27" i="5"/>
</calcChain>
</file>

<file path=xl/sharedStrings.xml><?xml version="1.0" encoding="utf-8"?>
<sst xmlns="http://schemas.openxmlformats.org/spreadsheetml/2006/main" count="56" uniqueCount="42">
  <si>
    <t>(тис. грн.)</t>
  </si>
  <si>
    <t>Виконано за звітний період </t>
  </si>
  <si>
    <t>загальний фонд </t>
  </si>
  <si>
    <t>спеціальний фонд </t>
  </si>
  <si>
    <t>разом </t>
  </si>
  <si>
    <t>Святошинська районна в місті Києві державна адміністрація</t>
  </si>
  <si>
    <t>Код державної цільової програми</t>
  </si>
  <si>
    <t>Код програмної класифікації видатків та кредитування бюджету </t>
  </si>
  <si>
    <t>Найменування згідно з програмною класифікацією видатків та кредитування бюджету </t>
  </si>
  <si>
    <t>Затверджено на звітний період </t>
  </si>
  <si>
    <t>Надання дошкiльної освiти</t>
  </si>
  <si>
    <t>Інші заходи у сфері соціального захисту і соціального забезпечення</t>
  </si>
  <si>
    <t>Забезпечення діяльності бiблiотек</t>
  </si>
  <si>
    <t>Експлуатація та технічне обслуговування житлового фонду</t>
  </si>
  <si>
    <t>Разом</t>
  </si>
  <si>
    <t>Надання позашкiльної освіти закладами позашкільної освiти, заходи iз позашкiльної роботи з дiтьми</t>
  </si>
  <si>
    <t>Забезпечення надійної та безперебійної експлуатації ліфтів</t>
  </si>
  <si>
    <t>Будівництво установ та закладів соціальної сфери</t>
  </si>
  <si>
    <t>Надання загальної середньої освіти закладами загальної середньої освіти за рахунок коштів місцевого бюджету</t>
  </si>
  <si>
    <t>Керівництво і управління Святошинською районною в місті Києві державною адміністрацією</t>
  </si>
  <si>
    <t>Надання спеціалізованої освіти мистецькими школами</t>
  </si>
  <si>
    <t>Найменування місцевої/регіональної програми</t>
  </si>
  <si>
    <t>Інформація про виконання видатків на реалізацію місцевих/регіональних програм, які виконуються в межах бюджетних програм</t>
  </si>
  <si>
    <t>(найменування головного розпорядника коштів місцевого бюджету)</t>
  </si>
  <si>
    <t>Міська цільова програма з організації військової служби, виконання військового обов'язку, мобілізаційної підготовки і територіальної оборони у місті Києві "Захисник Києва" на 2022-2026 роки</t>
  </si>
  <si>
    <t>Комплексна міська цільова програма "Освіта Києва.2024-2025 роки"</t>
  </si>
  <si>
    <t>Надання інших пільг окремим категоріям громадян відповідно до законодавства</t>
  </si>
  <si>
    <t>Міська цільова програма "Турбота. Назустріч киянам" на 2025-2027 роки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</si>
  <si>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</si>
  <si>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Міська цільова програма "Діти. Сім'я. Столиця на 2025-2027 роки"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</si>
  <si>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</si>
  <si>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</si>
  <si>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молодіжними центрами соціального становлення та розвитку молоді та інші заходи у сфері молодіжної політики</t>
  </si>
  <si>
    <t>Міська цільова програма "Молодь та спорт столиці" на 2025-2027 роки</t>
  </si>
  <si>
    <t>Комплексна міська цільова програма "Столична культура: 2025-2027 роки"</t>
  </si>
  <si>
    <t>Забезпечення діяльності палаців i будинків культури, клубів, центрів дозвілля та iнших клубних закладів</t>
  </si>
  <si>
    <t>Розвиток здібностей у дітей та молоді з фізичної культури та спорту комунальними дитячо-юнацькими спортивними школами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</si>
  <si>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</si>
  <si>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Комплексна цільова програма підвищення енергоефективності та розвитку житлово-комунальної інфраструктури міста Києва на  2021-2025 роки</t>
  </si>
  <si>
    <t>Інша діяльність, пов’язана з експлуатацією об’єктів житлово-комунального господарства</t>
  </si>
  <si>
    <t>за 2025 рік</t>
  </si>
  <si>
    <t>Міська цільова програма "Запобігання та протидія домашньому насильству за ознакою статі на 2025-2027 роки"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</si>
</sst>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&quot;  &quot;"/>
    <numFmt numFmtId="166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7" fillId="0" borderId="1" xfId="1" applyFont="1" applyFill="1" applyBorder="1" applyAlignment="1">
      <alignment horizontal="right" vertical="center"/>
    </xf>
    <xf numFmtId="164" fontId="3" fillId="0" borderId="0" xfId="0" applyNumberFormat="1" applyFont="1"/>
    <xf numFmtId="0" fontId="4" fillId="0" borderId="7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zoomScale="60" zoomScaleNormal="58" workbookViewId="0">
      <selection activeCell="Q31" sqref="Q31"/>
    </sheetView>
  </sheetViews>
  <sheetFormatPr defaultRowHeight="18.75" x14ac:dyDescent="0.3"/>
  <cols>
    <col min="1" max="1" width="19.7109375" style="2" customWidth="1"/>
    <col min="2" max="2" width="49.5703125" style="2" customWidth="1"/>
    <col min="3" max="3" width="25.42578125" style="2" customWidth="1"/>
    <col min="4" max="4" width="54.42578125" style="2" customWidth="1"/>
    <col min="5" max="10" width="16.5703125" style="2" customWidth="1"/>
    <col min="11" max="13" width="12.7109375" style="1" customWidth="1"/>
    <col min="14" max="16384" width="9.140625" style="1"/>
  </cols>
  <sheetData>
    <row r="1" spans="1:12" x14ac:dyDescent="0.3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6.75" customHeight="1" x14ac:dyDescent="0.3"/>
    <row r="3" spans="1:12" x14ac:dyDescent="0.3">
      <c r="A3" s="29" t="s">
        <v>5</v>
      </c>
      <c r="B3" s="28"/>
      <c r="C3" s="28"/>
      <c r="D3" s="28"/>
      <c r="E3" s="28"/>
      <c r="F3" s="28"/>
      <c r="G3" s="28"/>
      <c r="H3" s="28"/>
      <c r="I3" s="28"/>
      <c r="J3" s="28"/>
    </row>
    <row r="4" spans="1:12" x14ac:dyDescent="0.3">
      <c r="A4" s="30" t="s">
        <v>23</v>
      </c>
      <c r="B4" s="30"/>
      <c r="C4" s="30"/>
      <c r="D4" s="30"/>
      <c r="E4" s="30"/>
      <c r="F4" s="30"/>
      <c r="G4" s="30"/>
      <c r="H4" s="30"/>
      <c r="I4" s="30"/>
      <c r="J4" s="30"/>
    </row>
    <row r="5" spans="1:12" ht="6.75" customHeight="1" x14ac:dyDescent="0.3"/>
    <row r="6" spans="1:12" x14ac:dyDescent="0.3">
      <c r="A6" s="28" t="s">
        <v>40</v>
      </c>
      <c r="B6" s="28"/>
      <c r="C6" s="28"/>
      <c r="D6" s="28"/>
      <c r="E6" s="28"/>
      <c r="F6" s="28"/>
      <c r="G6" s="28"/>
      <c r="H6" s="28"/>
      <c r="I6" s="28"/>
      <c r="J6" s="28"/>
    </row>
    <row r="7" spans="1:12" ht="9" customHeight="1" x14ac:dyDescent="0.3"/>
    <row r="8" spans="1:12" x14ac:dyDescent="0.3">
      <c r="C8" s="3"/>
      <c r="J8" s="3" t="s">
        <v>0</v>
      </c>
    </row>
    <row r="9" spans="1:12" ht="9" customHeight="1" x14ac:dyDescent="0.3">
      <c r="C9" s="4"/>
    </row>
    <row r="10" spans="1:12" ht="30" customHeight="1" x14ac:dyDescent="0.3">
      <c r="A10" s="31" t="s">
        <v>6</v>
      </c>
      <c r="B10" s="31" t="s">
        <v>21</v>
      </c>
      <c r="C10" s="31" t="s">
        <v>7</v>
      </c>
      <c r="D10" s="31" t="s">
        <v>8</v>
      </c>
      <c r="E10" s="33" t="s">
        <v>9</v>
      </c>
      <c r="F10" s="34"/>
      <c r="G10" s="35"/>
      <c r="H10" s="33" t="s">
        <v>1</v>
      </c>
      <c r="I10" s="34"/>
      <c r="J10" s="35"/>
    </row>
    <row r="11" spans="1:12" ht="54" customHeight="1" x14ac:dyDescent="0.3">
      <c r="A11" s="32"/>
      <c r="B11" s="32"/>
      <c r="C11" s="32"/>
      <c r="D11" s="32"/>
      <c r="E11" s="5" t="s">
        <v>2</v>
      </c>
      <c r="F11" s="5" t="s">
        <v>3</v>
      </c>
      <c r="G11" s="5" t="s">
        <v>4</v>
      </c>
      <c r="H11" s="5" t="s">
        <v>2</v>
      </c>
      <c r="I11" s="5" t="s">
        <v>3</v>
      </c>
      <c r="J11" s="5" t="s">
        <v>4</v>
      </c>
    </row>
    <row r="12" spans="1:12" x14ac:dyDescent="0.3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2" ht="125.25" customHeight="1" x14ac:dyDescent="0.3">
      <c r="A13" s="5"/>
      <c r="B13" s="6" t="s">
        <v>24</v>
      </c>
      <c r="C13" s="7">
        <v>4710160</v>
      </c>
      <c r="D13" s="8" t="s">
        <v>19</v>
      </c>
      <c r="E13" s="7">
        <v>1153.5999999999999</v>
      </c>
      <c r="F13" s="7"/>
      <c r="G13" s="9">
        <f>SUM(E13:F13)</f>
        <v>1153.5999999999999</v>
      </c>
      <c r="H13" s="10">
        <v>1149.6500000000001</v>
      </c>
      <c r="I13" s="7"/>
      <c r="J13" s="9">
        <f>SUM(H13:I13)</f>
        <v>1149.6500000000001</v>
      </c>
      <c r="L13" s="11"/>
    </row>
    <row r="14" spans="1:12" ht="48.75" customHeight="1" x14ac:dyDescent="0.3">
      <c r="A14" s="12"/>
      <c r="B14" s="6" t="s">
        <v>25</v>
      </c>
      <c r="C14" s="7">
        <v>4711010</v>
      </c>
      <c r="D14" s="8" t="s">
        <v>10</v>
      </c>
      <c r="E14" s="9"/>
      <c r="F14" s="9">
        <v>76114.899999999994</v>
      </c>
      <c r="G14" s="9">
        <f>SUM(E14:F14)</f>
        <v>76114.899999999994</v>
      </c>
      <c r="H14" s="13"/>
      <c r="I14" s="13">
        <v>76114.899999999994</v>
      </c>
      <c r="J14" s="9">
        <f>SUM(H14:I14)</f>
        <v>76114.899999999994</v>
      </c>
      <c r="L14" s="11"/>
    </row>
    <row r="15" spans="1:12" ht="63.75" customHeight="1" x14ac:dyDescent="0.3">
      <c r="A15" s="12"/>
      <c r="B15" s="6" t="s">
        <v>25</v>
      </c>
      <c r="C15" s="7">
        <v>4711021</v>
      </c>
      <c r="D15" s="8" t="s">
        <v>18</v>
      </c>
      <c r="E15" s="9"/>
      <c r="F15" s="9">
        <v>88582.399999999994</v>
      </c>
      <c r="G15" s="9">
        <f t="shared" ref="G15:G27" si="0">SUM(E15:F15)</f>
        <v>88582.399999999994</v>
      </c>
      <c r="H15" s="13"/>
      <c r="I15" s="13">
        <v>88582.399999999994</v>
      </c>
      <c r="J15" s="9">
        <f t="shared" ref="J15:J27" si="1">SUM(H15:I15)</f>
        <v>88582.399999999994</v>
      </c>
      <c r="L15" s="11"/>
    </row>
    <row r="16" spans="1:12" ht="56.25" x14ac:dyDescent="0.3">
      <c r="A16" s="12"/>
      <c r="B16" s="6" t="s">
        <v>25</v>
      </c>
      <c r="C16" s="7">
        <v>4711070</v>
      </c>
      <c r="D16" s="8" t="s">
        <v>15</v>
      </c>
      <c r="E16" s="9">
        <v>1239</v>
      </c>
      <c r="F16" s="9"/>
      <c r="G16" s="9">
        <f t="shared" si="0"/>
        <v>1239</v>
      </c>
      <c r="H16" s="9">
        <v>790.02</v>
      </c>
      <c r="I16" s="9"/>
      <c r="J16" s="9">
        <f t="shared" si="1"/>
        <v>790.02</v>
      </c>
      <c r="L16" s="11"/>
    </row>
    <row r="17" spans="1:12" ht="37.5" x14ac:dyDescent="0.3">
      <c r="A17" s="12"/>
      <c r="B17" s="6" t="s">
        <v>25</v>
      </c>
      <c r="C17" s="7">
        <v>4711080</v>
      </c>
      <c r="D17" s="8" t="s">
        <v>20</v>
      </c>
      <c r="E17" s="9">
        <v>350.7</v>
      </c>
      <c r="F17" s="9"/>
      <c r="G17" s="9">
        <f t="shared" si="0"/>
        <v>350.7</v>
      </c>
      <c r="H17" s="9">
        <v>343.5</v>
      </c>
      <c r="I17" s="13"/>
      <c r="J17" s="9">
        <f t="shared" si="1"/>
        <v>343.5</v>
      </c>
      <c r="L17" s="11"/>
    </row>
    <row r="18" spans="1:12" s="20" customFormat="1" ht="37.5" x14ac:dyDescent="0.3">
      <c r="A18" s="14"/>
      <c r="B18" s="6" t="s">
        <v>27</v>
      </c>
      <c r="C18" s="15">
        <v>4713031</v>
      </c>
      <c r="D18" s="6" t="s">
        <v>26</v>
      </c>
      <c r="E18" s="16"/>
      <c r="F18" s="17">
        <v>140.80000000000001</v>
      </c>
      <c r="G18" s="9">
        <f t="shared" si="0"/>
        <v>140.80000000000001</v>
      </c>
      <c r="H18" s="18"/>
      <c r="I18" s="19">
        <v>0</v>
      </c>
      <c r="J18" s="9">
        <f t="shared" si="1"/>
        <v>0</v>
      </c>
      <c r="L18" s="11"/>
    </row>
    <row r="19" spans="1:12" ht="75" x14ac:dyDescent="0.3">
      <c r="A19" s="12"/>
      <c r="B19" s="6" t="s">
        <v>29</v>
      </c>
      <c r="C19" s="7">
        <v>4713114</v>
      </c>
      <c r="D19" s="6" t="s">
        <v>28</v>
      </c>
      <c r="E19" s="9">
        <v>91.5</v>
      </c>
      <c r="F19" s="9"/>
      <c r="G19" s="9">
        <f t="shared" si="0"/>
        <v>91.5</v>
      </c>
      <c r="H19" s="9">
        <v>80.8</v>
      </c>
      <c r="I19" s="9"/>
      <c r="J19" s="9">
        <f>SUM(H19:I19)</f>
        <v>80.8</v>
      </c>
      <c r="L19" s="11"/>
    </row>
    <row r="20" spans="1:12" ht="75" x14ac:dyDescent="0.3">
      <c r="A20" s="12"/>
      <c r="B20" s="6" t="s">
        <v>41</v>
      </c>
      <c r="C20" s="7">
        <v>4713124</v>
      </c>
      <c r="D20" s="6" t="s">
        <v>30</v>
      </c>
      <c r="E20" s="9">
        <v>4279.6000000000004</v>
      </c>
      <c r="F20" s="9"/>
      <c r="G20" s="9">
        <f t="shared" si="0"/>
        <v>4279.6000000000004</v>
      </c>
      <c r="H20" s="9">
        <v>4211.5</v>
      </c>
      <c r="I20" s="9"/>
      <c r="J20" s="9">
        <f t="shared" si="1"/>
        <v>4211.5</v>
      </c>
      <c r="L20" s="11"/>
    </row>
    <row r="21" spans="1:12" ht="75" x14ac:dyDescent="0.3">
      <c r="A21" s="12"/>
      <c r="B21" s="6" t="s">
        <v>33</v>
      </c>
      <c r="C21" s="7">
        <v>4713132</v>
      </c>
      <c r="D21" s="6" t="s">
        <v>31</v>
      </c>
      <c r="E21" s="9">
        <v>4065.1</v>
      </c>
      <c r="F21" s="9">
        <v>4373.6000000000004</v>
      </c>
      <c r="G21" s="9">
        <f t="shared" si="0"/>
        <v>8438.7000000000007</v>
      </c>
      <c r="H21" s="9">
        <v>4063.9</v>
      </c>
      <c r="I21" s="9">
        <v>4373.6000000000004</v>
      </c>
      <c r="J21" s="9">
        <f t="shared" si="1"/>
        <v>8437.5</v>
      </c>
      <c r="L21" s="11"/>
    </row>
    <row r="22" spans="1:12" ht="56.25" x14ac:dyDescent="0.3">
      <c r="A22" s="12"/>
      <c r="B22" s="6" t="s">
        <v>33</v>
      </c>
      <c r="C22" s="7">
        <v>4713133</v>
      </c>
      <c r="D22" s="6" t="s">
        <v>32</v>
      </c>
      <c r="E22" s="9">
        <v>150</v>
      </c>
      <c r="F22" s="9"/>
      <c r="G22" s="9">
        <f t="shared" si="0"/>
        <v>150</v>
      </c>
      <c r="H22" s="9">
        <v>150</v>
      </c>
      <c r="I22" s="9"/>
      <c r="J22" s="9">
        <f t="shared" si="1"/>
        <v>150</v>
      </c>
      <c r="L22" s="11"/>
    </row>
    <row r="23" spans="1:12" ht="37.5" x14ac:dyDescent="0.3">
      <c r="A23" s="12"/>
      <c r="B23" s="6" t="s">
        <v>27</v>
      </c>
      <c r="C23" s="7">
        <v>4713242</v>
      </c>
      <c r="D23" s="8" t="s">
        <v>11</v>
      </c>
      <c r="E23" s="9">
        <v>102.5</v>
      </c>
      <c r="F23" s="9"/>
      <c r="G23" s="9">
        <f t="shared" ref="G23:G24" si="2">SUM(E23:F23)</f>
        <v>102.5</v>
      </c>
      <c r="H23" s="9">
        <v>102.5</v>
      </c>
      <c r="I23" s="9"/>
      <c r="J23" s="9">
        <f t="shared" ref="J23" si="3">SUM(H23:I23)</f>
        <v>102.5</v>
      </c>
      <c r="L23" s="11"/>
    </row>
    <row r="24" spans="1:12" s="20" customFormat="1" ht="37.5" x14ac:dyDescent="0.3">
      <c r="A24" s="14"/>
      <c r="B24" s="6" t="s">
        <v>27</v>
      </c>
      <c r="C24" s="15">
        <v>4713250</v>
      </c>
      <c r="D24" s="6" t="s">
        <v>17</v>
      </c>
      <c r="E24" s="6"/>
      <c r="F24" s="19">
        <v>40960.546000000002</v>
      </c>
      <c r="G24" s="9">
        <f t="shared" si="2"/>
        <v>40960.546000000002</v>
      </c>
      <c r="H24" s="21"/>
      <c r="I24" s="19">
        <v>16431.3</v>
      </c>
      <c r="J24" s="19">
        <f>I24</f>
        <v>16431.3</v>
      </c>
      <c r="L24" s="11"/>
    </row>
    <row r="25" spans="1:12" ht="46.5" customHeight="1" x14ac:dyDescent="0.3">
      <c r="A25" s="12"/>
      <c r="B25" s="6" t="s">
        <v>34</v>
      </c>
      <c r="C25" s="7">
        <v>4714030</v>
      </c>
      <c r="D25" s="8" t="s">
        <v>12</v>
      </c>
      <c r="E25" s="9">
        <v>99</v>
      </c>
      <c r="F25" s="9"/>
      <c r="G25" s="9">
        <f t="shared" si="0"/>
        <v>99</v>
      </c>
      <c r="H25" s="9">
        <v>98.9</v>
      </c>
      <c r="I25" s="9"/>
      <c r="J25" s="9">
        <f t="shared" si="1"/>
        <v>98.9</v>
      </c>
      <c r="L25" s="11"/>
    </row>
    <row r="26" spans="1:12" ht="56.25" x14ac:dyDescent="0.3">
      <c r="A26" s="12"/>
      <c r="B26" s="6" t="s">
        <v>34</v>
      </c>
      <c r="C26" s="7">
        <v>4714060</v>
      </c>
      <c r="D26" s="6" t="s">
        <v>35</v>
      </c>
      <c r="E26" s="9"/>
      <c r="F26" s="9">
        <v>7305.2</v>
      </c>
      <c r="G26" s="9">
        <f t="shared" si="0"/>
        <v>7305.2</v>
      </c>
      <c r="H26" s="9"/>
      <c r="I26" s="9">
        <v>6190</v>
      </c>
      <c r="J26" s="9">
        <f>SUM(H26:I26)</f>
        <v>6190</v>
      </c>
      <c r="L26" s="11"/>
    </row>
    <row r="27" spans="1:12" ht="56.25" x14ac:dyDescent="0.3">
      <c r="A27" s="12"/>
      <c r="B27" s="6" t="s">
        <v>33</v>
      </c>
      <c r="C27" s="7">
        <v>4715031</v>
      </c>
      <c r="D27" s="6" t="s">
        <v>36</v>
      </c>
      <c r="E27" s="9">
        <v>8334.1</v>
      </c>
      <c r="F27" s="9">
        <v>4990.7</v>
      </c>
      <c r="G27" s="9">
        <f t="shared" si="0"/>
        <v>13324.8</v>
      </c>
      <c r="H27" s="9">
        <v>8326.2999999999993</v>
      </c>
      <c r="I27" s="9">
        <v>4720.3999999999996</v>
      </c>
      <c r="J27" s="9">
        <f t="shared" si="1"/>
        <v>13046.699999999999</v>
      </c>
      <c r="L27" s="11"/>
    </row>
    <row r="28" spans="1:12" ht="81" customHeight="1" x14ac:dyDescent="0.3">
      <c r="A28" s="12"/>
      <c r="B28" s="6" t="s">
        <v>33</v>
      </c>
      <c r="C28" s="7">
        <v>4715061</v>
      </c>
      <c r="D28" s="6" t="s">
        <v>37</v>
      </c>
      <c r="E28" s="9">
        <v>150</v>
      </c>
      <c r="F28" s="9"/>
      <c r="G28" s="9">
        <f t="shared" ref="G28:G30" si="4">SUM(E28:F28)</f>
        <v>150</v>
      </c>
      <c r="H28" s="9">
        <v>149.5</v>
      </c>
      <c r="I28" s="9"/>
      <c r="J28" s="9">
        <f t="shared" ref="J28:J30" si="5">SUM(H28:I28)</f>
        <v>149.5</v>
      </c>
      <c r="L28" s="11"/>
    </row>
    <row r="29" spans="1:12" ht="79.5" customHeight="1" x14ac:dyDescent="0.3">
      <c r="A29" s="12"/>
      <c r="B29" s="6" t="s">
        <v>38</v>
      </c>
      <c r="C29" s="7">
        <v>4716011</v>
      </c>
      <c r="D29" s="6" t="s">
        <v>13</v>
      </c>
      <c r="E29" s="9">
        <v>2816.7</v>
      </c>
      <c r="F29" s="9">
        <v>194961.2</v>
      </c>
      <c r="G29" s="9">
        <f t="shared" si="4"/>
        <v>197777.90000000002</v>
      </c>
      <c r="H29" s="9">
        <v>2363.9</v>
      </c>
      <c r="I29" s="13">
        <v>121685.1</v>
      </c>
      <c r="J29" s="9">
        <f t="shared" si="5"/>
        <v>124049</v>
      </c>
      <c r="L29" s="11"/>
    </row>
    <row r="30" spans="1:12" ht="90" customHeight="1" x14ac:dyDescent="0.3">
      <c r="A30" s="12"/>
      <c r="B30" s="6" t="s">
        <v>38</v>
      </c>
      <c r="C30" s="7">
        <v>4716015</v>
      </c>
      <c r="D30" s="6" t="s">
        <v>16</v>
      </c>
      <c r="E30" s="9"/>
      <c r="F30" s="9">
        <v>44139.8</v>
      </c>
      <c r="G30" s="9">
        <f t="shared" si="4"/>
        <v>44139.8</v>
      </c>
      <c r="H30" s="9"/>
      <c r="I30" s="9">
        <v>33852.800000000003</v>
      </c>
      <c r="J30" s="9">
        <f t="shared" si="5"/>
        <v>33852.800000000003</v>
      </c>
      <c r="K30" s="22"/>
      <c r="L30" s="11"/>
    </row>
    <row r="31" spans="1:12" ht="90" customHeight="1" x14ac:dyDescent="0.3">
      <c r="A31" s="5"/>
      <c r="B31" s="6" t="s">
        <v>38</v>
      </c>
      <c r="C31" s="7">
        <v>4716017</v>
      </c>
      <c r="D31" s="6" t="s">
        <v>39</v>
      </c>
      <c r="E31" s="9"/>
      <c r="F31" s="9">
        <v>3379</v>
      </c>
      <c r="G31" s="9">
        <f>SUM(E31:F31)</f>
        <v>3379</v>
      </c>
      <c r="H31" s="13"/>
      <c r="I31" s="13">
        <v>3379</v>
      </c>
      <c r="J31" s="9">
        <f>SUM(H31:I31)</f>
        <v>3379</v>
      </c>
      <c r="L31" s="11"/>
    </row>
    <row r="32" spans="1:12" ht="23.25" customHeight="1" x14ac:dyDescent="0.3">
      <c r="A32" s="23"/>
      <c r="B32" s="24"/>
      <c r="C32" s="25"/>
      <c r="D32" s="24" t="s">
        <v>14</v>
      </c>
      <c r="E32" s="26">
        <f>SUM(E13:E31)</f>
        <v>22831.8</v>
      </c>
      <c r="F32" s="26">
        <f>SUM(F13:F31)</f>
        <v>464948.14600000001</v>
      </c>
      <c r="G32" s="26">
        <f>SUM(E32:F32)</f>
        <v>487779.946</v>
      </c>
      <c r="H32" s="26">
        <f>SUM(H13:H31)</f>
        <v>21830.47</v>
      </c>
      <c r="I32" s="26">
        <f>SUM(I13:I31)</f>
        <v>355329.49999999994</v>
      </c>
      <c r="J32" s="26">
        <f>SUM(H32:I32)</f>
        <v>377159.97</v>
      </c>
      <c r="L32" s="11"/>
    </row>
    <row r="33" spans="3:3" x14ac:dyDescent="0.3">
      <c r="C33" s="4"/>
    </row>
    <row r="35" spans="3:3" x14ac:dyDescent="0.3">
      <c r="C35" s="27"/>
    </row>
    <row r="37" spans="3:3" x14ac:dyDescent="0.3">
      <c r="C37" s="27"/>
    </row>
  </sheetData>
  <mergeCells count="10">
    <mergeCell ref="A1:J1"/>
    <mergeCell ref="A3:J3"/>
    <mergeCell ref="A4:J4"/>
    <mergeCell ref="A6:J6"/>
    <mergeCell ref="B10:B11"/>
    <mergeCell ref="E10:G10"/>
    <mergeCell ref="H10:J10"/>
    <mergeCell ref="A10:A11"/>
    <mergeCell ref="C10:C11"/>
    <mergeCell ref="D10:D11"/>
  </mergeCells>
  <pageMargins left="0.59055118110236227" right="0.19685039370078741" top="0.47244094488188981" bottom="0.19685039370078741" header="0.31496062992125984" footer="0.31496062992125984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цільові програми</vt:lpstr>
      <vt:lpstr>'цільові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2026-03-12T09:25:26Z</dcterms:modified>
</cp:coreProperties>
</file>