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цільові програми" sheetId="5" r:id="rId1"/>
  </sheets>
  <definedNames>
    <definedName name="_xlnm.Print_Titles" localSheetId="0">'цільові програми'!$11:$13</definedName>
  </definedNames>
  <calcPr calcId="145621"/>
</workbook>
</file>

<file path=xl/calcChain.xml><?xml version="1.0" encoding="utf-8"?>
<calcChain xmlns="http://schemas.openxmlformats.org/spreadsheetml/2006/main">
  <c r="G42" i="5" l="1"/>
  <c r="I42" i="5"/>
  <c r="J42" i="5"/>
  <c r="F42" i="5"/>
  <c r="G31" i="5"/>
  <c r="I31" i="5"/>
  <c r="J31" i="5"/>
  <c r="F31" i="5"/>
  <c r="G26" i="5"/>
  <c r="I26" i="5"/>
  <c r="J26" i="5"/>
  <c r="J46" i="5" s="1"/>
  <c r="F26" i="5"/>
  <c r="F46" i="5" s="1"/>
  <c r="G46" i="5" l="1"/>
  <c r="I46" i="5"/>
  <c r="K45" i="5"/>
  <c r="K44" i="5"/>
  <c r="K43" i="5"/>
  <c r="K42" i="5" s="1"/>
  <c r="K41" i="5"/>
  <c r="K40" i="5"/>
  <c r="K39" i="5"/>
  <c r="K38" i="5"/>
  <c r="K37" i="5"/>
  <c r="K36" i="5"/>
  <c r="K35" i="5"/>
  <c r="K34" i="5"/>
  <c r="K33" i="5"/>
  <c r="K32" i="5"/>
  <c r="K31" i="5" s="1"/>
  <c r="K30" i="5"/>
  <c r="K29" i="5"/>
  <c r="K28" i="5"/>
  <c r="K27" i="5"/>
  <c r="K25" i="5"/>
  <c r="K24" i="5"/>
  <c r="K23" i="5"/>
  <c r="K22" i="5"/>
  <c r="K21" i="5"/>
  <c r="K20" i="5"/>
  <c r="K19" i="5"/>
  <c r="K18" i="5"/>
  <c r="K17" i="5"/>
  <c r="K16" i="5"/>
  <c r="K15" i="5"/>
  <c r="K14" i="5"/>
  <c r="H15" i="5"/>
  <c r="H16" i="5"/>
  <c r="H17" i="5"/>
  <c r="H18" i="5"/>
  <c r="H19" i="5"/>
  <c r="H20" i="5"/>
  <c r="H21" i="5"/>
  <c r="H22" i="5"/>
  <c r="H23" i="5"/>
  <c r="H24" i="5"/>
  <c r="H25" i="5"/>
  <c r="H27" i="5"/>
  <c r="H28" i="5"/>
  <c r="H29" i="5"/>
  <c r="H30" i="5"/>
  <c r="H32" i="5"/>
  <c r="H31" i="5" s="1"/>
  <c r="H33" i="5"/>
  <c r="H34" i="5"/>
  <c r="H35" i="5"/>
  <c r="H36" i="5"/>
  <c r="H37" i="5"/>
  <c r="H38" i="5"/>
  <c r="H39" i="5"/>
  <c r="H40" i="5"/>
  <c r="H41" i="5"/>
  <c r="H43" i="5"/>
  <c r="H42" i="5" s="1"/>
  <c r="H44" i="5"/>
  <c r="H45" i="5"/>
  <c r="H14" i="5"/>
  <c r="H26" i="5" l="1"/>
  <c r="K26" i="5"/>
  <c r="K46" i="5" s="1"/>
  <c r="H46" i="5"/>
</calcChain>
</file>

<file path=xl/sharedStrings.xml><?xml version="1.0" encoding="utf-8"?>
<sst xmlns="http://schemas.openxmlformats.org/spreadsheetml/2006/main" count="139" uniqueCount="97">
  <si>
    <t>(найменування головного розпорядника коштів державного бюджету)</t>
  </si>
  <si>
    <t>(тис. грн.)</t>
  </si>
  <si>
    <t>Код функціональної класифікації видатків та кредитування бюджету </t>
  </si>
  <si>
    <t>1 </t>
  </si>
  <si>
    <t>Виконано за звітний період </t>
  </si>
  <si>
    <t>загальний фонд </t>
  </si>
  <si>
    <t>спеціальний фонд </t>
  </si>
  <si>
    <t>разом </t>
  </si>
  <si>
    <t>за 2016 рік</t>
  </si>
  <si>
    <t>Святошинська районна в місті Києві державна адміністрація</t>
  </si>
  <si>
    <t>090412</t>
  </si>
  <si>
    <t>Надання додаткової соціальної допомоги окремим категоріям громадян та проведення соціальних заходів</t>
  </si>
  <si>
    <t>091209</t>
  </si>
  <si>
    <t>Соціальний захист ветеранів війни та праці</t>
  </si>
  <si>
    <t>090501</t>
  </si>
  <si>
    <t>Організація та проведення громадських робіт</t>
  </si>
  <si>
    <t>091214</t>
  </si>
  <si>
    <t>Надання загальної середньої освіти вечірніми (змінними) школами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</si>
  <si>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</si>
  <si>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Централізоване ведення бухгалтерського обліку</t>
  </si>
  <si>
    <t>Утримання інших закладів освіти</t>
  </si>
  <si>
    <t>Надання допомоги дітям-сиротам та дітям, позбавленим батьківського піклування, яким виповнюється 18 років</t>
  </si>
  <si>
    <t>110103</t>
  </si>
  <si>
    <t>110201</t>
  </si>
  <si>
    <t>Бібліотеки</t>
  </si>
  <si>
    <t>110204</t>
  </si>
  <si>
    <t>110205</t>
  </si>
  <si>
    <t>110502</t>
  </si>
  <si>
    <t>130107</t>
  </si>
  <si>
    <t>130115</t>
  </si>
  <si>
    <t>Код програмної класифікації видатків та кредитування місцевого бюджету </t>
  </si>
  <si>
    <t>Код тимчасової класифікації видатків та кредитування місцевого бюджету </t>
  </si>
  <si>
    <t>Найменування згідно з типовою відомчою/типовою програмною/тимчасовою класифікацією видатків та кредитування місцевого бюджету </t>
  </si>
  <si>
    <t>Найменування місцевої (регіональної) програми</t>
  </si>
  <si>
    <t>0910</t>
  </si>
  <si>
    <t>070101</t>
  </si>
  <si>
    <t>Дошкільна освіта </t>
  </si>
  <si>
    <r>
      <t xml:space="preserve">Міська комплексна цільова програма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ОСВІТА КИЄВА, 2016-2018 роки</t>
    </r>
    <r>
      <rPr>
        <sz val="11"/>
        <color theme="1"/>
        <rFont val="Calibri"/>
        <family val="2"/>
        <charset val="204"/>
      </rPr>
      <t>»</t>
    </r>
  </si>
  <si>
    <t>070201</t>
  </si>
  <si>
    <t>0921</t>
  </si>
  <si>
    <t>Надання загальної середньої освіти 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</si>
  <si>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070202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</si>
  <si>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</si>
  <si>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т.ч.сімейного типу, прийомних сім'ях)</t>
  </si>
  <si>
    <r>
      <t xml:space="preserve">Міська цільова програма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Діти. Сім</t>
    </r>
    <r>
      <rPr>
        <sz val="11"/>
        <color theme="1"/>
        <rFont val="Calibri"/>
        <family val="2"/>
        <charset val="204"/>
      </rPr>
      <t>᾿</t>
    </r>
    <r>
      <rPr>
        <sz val="11"/>
        <color theme="1"/>
        <rFont val="Times New Roman"/>
        <family val="1"/>
        <charset val="204"/>
      </rPr>
      <t>я. Столиця на 2016-2018 роки</t>
    </r>
    <r>
      <rPr>
        <sz val="11"/>
        <color theme="1"/>
        <rFont val="Calibri"/>
        <family val="2"/>
        <charset val="204"/>
      </rPr>
      <t>»</t>
    </r>
  </si>
  <si>
    <t>070304</t>
  </si>
  <si>
    <t>0922</t>
  </si>
  <si>
    <t>070401</t>
  </si>
  <si>
    <t>0960</t>
  </si>
  <si>
    <t>Надання позашкільної освіти позашкільними закладами освіти, заходи із позашкільної роботи з дітьми</t>
  </si>
  <si>
    <t>Програма вирішення депутатами Київської міської ради соціально-економічних проблем, виконання передвиборчих програм та доручень виборців на 2016-2019 роки</t>
  </si>
  <si>
    <t>070802</t>
  </si>
  <si>
    <t>0990</t>
  </si>
  <si>
    <t>Методичне забезпечення діяльності навчальних закладів та інші заходи в галузі освіти</t>
  </si>
  <si>
    <t>070804</t>
  </si>
  <si>
    <t>070805</t>
  </si>
  <si>
    <t>Здійснення  централізованого господарського обслуговування</t>
  </si>
  <si>
    <t>070806</t>
  </si>
  <si>
    <t>070808</t>
  </si>
  <si>
    <t>091101</t>
  </si>
  <si>
    <t>1040</t>
  </si>
  <si>
    <t>Міська цільова програма «Діти. Сім᾿я. Столиця на 2016-2018 роки»</t>
  </si>
  <si>
    <t>Центри соціальних служб для сім'ї, дітей та молоді</t>
  </si>
  <si>
    <t>091107</t>
  </si>
  <si>
    <t>Соціальні програми і заходи державних органів у справах сім'ї</t>
  </si>
  <si>
    <t>091103</t>
  </si>
  <si>
    <t>Заходи державної політики з питань молоді</t>
  </si>
  <si>
    <r>
      <t xml:space="preserve">Міська комплексна цільова програма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Молодь та спорт столиці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на 2016-2018 роки</t>
    </r>
  </si>
  <si>
    <t>091105</t>
  </si>
  <si>
    <t>Функціонування клубiв пiдлiткiв за мiсцем проживання</t>
  </si>
  <si>
    <r>
      <t xml:space="preserve">Міська цільова програма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Соціальне парнерство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на 2016-2018 роки</t>
    </r>
    <r>
      <rPr>
        <sz val="11"/>
        <color theme="1"/>
        <rFont val="Calibri"/>
        <family val="2"/>
        <charset val="204"/>
      </rPr>
      <t>»</t>
    </r>
  </si>
  <si>
    <t>1030</t>
  </si>
  <si>
    <t>Надання фінансової підтримки громадським організаціям інвалідів та ветеранів війни, діяльність яких має соціальну спрямованість</t>
  </si>
  <si>
    <t>1050</t>
  </si>
  <si>
    <r>
      <t xml:space="preserve">Міська цільова програма </t>
    </r>
    <r>
      <rPr>
        <sz val="11"/>
        <color theme="1"/>
        <rFont val="Calibri"/>
        <family val="2"/>
        <charset val="204"/>
      </rPr>
      <t>«Турбота. Назустріч киянам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на 2016-2018 роки</t>
    </r>
  </si>
  <si>
    <t>1090</t>
  </si>
  <si>
    <t>Надання соціальних послуг установами, закладами, створеними місцевими органами влади</t>
  </si>
  <si>
    <t>0822</t>
  </si>
  <si>
    <t>Фiлармонiї, музичнi колективи i ансамблi та iншi мистецькі  заклади та заходи</t>
  </si>
  <si>
    <r>
      <t xml:space="preserve">Комплексна міська цільова програма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Столична культура 2016-2018</t>
    </r>
    <r>
      <rPr>
        <sz val="11"/>
        <color theme="1"/>
        <rFont val="Calibri"/>
        <family val="2"/>
        <charset val="204"/>
      </rPr>
      <t>»</t>
    </r>
  </si>
  <si>
    <t>0824</t>
  </si>
  <si>
    <t>0828</t>
  </si>
  <si>
    <t>Палаци i будинки культури, клуби та iншi заклади клубного типу</t>
  </si>
  <si>
    <t>Школи естетичного виховання дiтей</t>
  </si>
  <si>
    <t>0929</t>
  </si>
  <si>
    <t>Iншi культурно-освiтнi заклади та заходи</t>
  </si>
  <si>
    <t>Діяльність закладів фізичної культури і спорту</t>
  </si>
  <si>
    <t>0810</t>
  </si>
  <si>
    <t>Утримання та навчально-тренувальна робота комунальних дитячо-юнацьких спортивних шкіл</t>
  </si>
  <si>
    <t>Утримання центрів «Спорт для всіх» та проведення заходів з фізичної культури</t>
  </si>
  <si>
    <t>100101</t>
  </si>
  <si>
    <t>0610</t>
  </si>
  <si>
    <t>Забезпечення надійного та безперебійного функціонування житлово-експлуатаційного господарства</t>
  </si>
  <si>
    <t>Разом</t>
  </si>
  <si>
    <t>Здійснення соціальної роботи з вразливими категоріями населення</t>
  </si>
  <si>
    <t>Затверджено на звітний період з урахуванням змін</t>
  </si>
  <si>
    <t>Інформація про виконання видатків на реалізацію міських цільових програм, які виконуються в межах бюджетної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</si>
</sst>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justify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right"/>
    </xf>
    <xf numFmtId="49" fontId="0" fillId="0" borderId="0" xfId="0" applyNumberFormat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tabSelected="1" topLeftCell="A37" workbookViewId="0">
      <selection activeCell="I44" sqref="I44"/>
    </sheetView>
  </sheetViews>
  <sheetFormatPr defaultRowHeight="15" x14ac:dyDescent="0.25"/>
  <cols>
    <col min="1" max="2" width="13.42578125" customWidth="1"/>
    <col min="3" max="3" width="14.5703125" customWidth="1"/>
    <col min="4" max="4" width="31" customWidth="1"/>
    <col min="5" max="5" width="34.140625" customWidth="1"/>
    <col min="6" max="11" width="12.140625" customWidth="1"/>
    <col min="12" max="14" width="12.7109375" customWidth="1"/>
  </cols>
  <sheetData>
    <row r="2" spans="1:11" ht="17.25" x14ac:dyDescent="0.25">
      <c r="A2" s="16" t="s">
        <v>96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6.75" customHeight="1" x14ac:dyDescent="0.25"/>
    <row r="4" spans="1:11" ht="15.75" x14ac:dyDescent="0.25">
      <c r="A4" s="17" t="s">
        <v>9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x14ac:dyDescent="0.2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6.75" customHeight="1" x14ac:dyDescent="0.25"/>
    <row r="7" spans="1:11" ht="15.75" x14ac:dyDescent="0.25">
      <c r="A7" s="19" t="s">
        <v>8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9" spans="1:11" ht="15.75" x14ac:dyDescent="0.25">
      <c r="A9" s="3"/>
      <c r="B9" s="3"/>
      <c r="K9" s="3" t="s">
        <v>1</v>
      </c>
    </row>
    <row r="10" spans="1:11" ht="9" customHeight="1" x14ac:dyDescent="0.25">
      <c r="A10" s="2"/>
      <c r="B10" s="2"/>
    </row>
    <row r="11" spans="1:11" s="5" customFormat="1" ht="36.75" customHeight="1" x14ac:dyDescent="0.25">
      <c r="A11" s="20" t="s">
        <v>30</v>
      </c>
      <c r="B11" s="20" t="s">
        <v>31</v>
      </c>
      <c r="C11" s="20" t="s">
        <v>2</v>
      </c>
      <c r="D11" s="20" t="s">
        <v>32</v>
      </c>
      <c r="E11" s="22" t="s">
        <v>33</v>
      </c>
      <c r="F11" s="24" t="s">
        <v>95</v>
      </c>
      <c r="G11" s="25"/>
      <c r="H11" s="26"/>
      <c r="I11" s="24" t="s">
        <v>4</v>
      </c>
      <c r="J11" s="25"/>
      <c r="K11" s="26"/>
    </row>
    <row r="12" spans="1:11" s="5" customFormat="1" ht="45" customHeight="1" x14ac:dyDescent="0.25">
      <c r="A12" s="21"/>
      <c r="B12" s="21"/>
      <c r="C12" s="21"/>
      <c r="D12" s="21"/>
      <c r="E12" s="23"/>
      <c r="F12" s="6" t="s">
        <v>5</v>
      </c>
      <c r="G12" s="6" t="s">
        <v>6</v>
      </c>
      <c r="H12" s="6" t="s">
        <v>7</v>
      </c>
      <c r="I12" s="6" t="s">
        <v>5</v>
      </c>
      <c r="J12" s="6" t="s">
        <v>6</v>
      </c>
      <c r="K12" s="6" t="s">
        <v>7</v>
      </c>
    </row>
    <row r="13" spans="1:11" s="5" customFormat="1" x14ac:dyDescent="0.25">
      <c r="A13" s="6" t="s">
        <v>3</v>
      </c>
      <c r="B13" s="7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</row>
    <row r="14" spans="1:11" s="5" customFormat="1" ht="31.5" customHeight="1" x14ac:dyDescent="0.25">
      <c r="A14" s="6">
        <v>9711010</v>
      </c>
      <c r="B14" s="7" t="s">
        <v>35</v>
      </c>
      <c r="C14" s="7" t="s">
        <v>34</v>
      </c>
      <c r="D14" s="10" t="s">
        <v>36</v>
      </c>
      <c r="E14" s="10" t="s">
        <v>37</v>
      </c>
      <c r="F14" s="14">
        <v>218386.9</v>
      </c>
      <c r="G14" s="14">
        <v>62413.8</v>
      </c>
      <c r="H14" s="14">
        <f>SUM(F14:G14)</f>
        <v>280800.7</v>
      </c>
      <c r="I14" s="14">
        <v>206105.1</v>
      </c>
      <c r="J14" s="14">
        <v>58263.3</v>
      </c>
      <c r="K14" s="14">
        <f>SUM(I14:J14)</f>
        <v>264368.40000000002</v>
      </c>
    </row>
    <row r="15" spans="1:11" s="5" customFormat="1" ht="107.25" customHeight="1" x14ac:dyDescent="0.25">
      <c r="A15" s="6">
        <v>9711020</v>
      </c>
      <c r="B15" s="7" t="s">
        <v>38</v>
      </c>
      <c r="C15" s="7" t="s">
        <v>39</v>
      </c>
      <c r="D15" s="10" t="s">
        <v>40</v>
      </c>
      <c r="E15" s="10" t="s">
        <v>37</v>
      </c>
      <c r="F15" s="14">
        <v>426927.5</v>
      </c>
      <c r="G15" s="14">
        <v>53394.8</v>
      </c>
      <c r="H15" s="14">
        <f t="shared" ref="H15:H45" si="0">SUM(F15:G15)</f>
        <v>480322.3</v>
      </c>
      <c r="I15" s="14">
        <v>411166.9</v>
      </c>
      <c r="J15" s="14">
        <v>59860.1</v>
      </c>
      <c r="K15" s="14">
        <f t="shared" ref="K15:K45" si="1">SUM(I15:J15)</f>
        <v>471027</v>
      </c>
    </row>
    <row r="16" spans="1:11" s="5" customFormat="1" ht="45" x14ac:dyDescent="0.25">
      <c r="A16" s="6">
        <v>9711030</v>
      </c>
      <c r="B16" s="7" t="s">
        <v>41</v>
      </c>
      <c r="C16" s="7" t="s">
        <v>39</v>
      </c>
      <c r="D16" s="10" t="s">
        <v>17</v>
      </c>
      <c r="E16" s="10" t="s">
        <v>37</v>
      </c>
      <c r="F16" s="14">
        <v>2260.6999999999998</v>
      </c>
      <c r="G16" s="14">
        <v>20</v>
      </c>
      <c r="H16" s="14">
        <f t="shared" si="0"/>
        <v>2280.6999999999998</v>
      </c>
      <c r="I16" s="14">
        <v>1968.2</v>
      </c>
      <c r="J16" s="14">
        <v>21.5</v>
      </c>
      <c r="K16" s="14">
        <f t="shared" si="1"/>
        <v>1989.7</v>
      </c>
    </row>
    <row r="17" spans="1:11" s="5" customFormat="1" ht="105" x14ac:dyDescent="0.25">
      <c r="A17" s="6">
        <v>9711060</v>
      </c>
      <c r="B17" s="7" t="s">
        <v>42</v>
      </c>
      <c r="C17" s="7" t="s">
        <v>34</v>
      </c>
      <c r="D17" s="10" t="s">
        <v>43</v>
      </c>
      <c r="E17" s="10" t="s">
        <v>44</v>
      </c>
      <c r="F17" s="14"/>
      <c r="G17" s="14">
        <v>116</v>
      </c>
      <c r="H17" s="14">
        <f t="shared" si="0"/>
        <v>116</v>
      </c>
      <c r="I17" s="14"/>
      <c r="J17" s="14">
        <v>108.2</v>
      </c>
      <c r="K17" s="14">
        <f t="shared" si="1"/>
        <v>108.2</v>
      </c>
    </row>
    <row r="18" spans="1:11" s="5" customFormat="1" ht="120" x14ac:dyDescent="0.25">
      <c r="A18" s="6">
        <v>9711070</v>
      </c>
      <c r="B18" s="7" t="s">
        <v>45</v>
      </c>
      <c r="C18" s="7" t="s">
        <v>46</v>
      </c>
      <c r="D18" s="10" t="s">
        <v>18</v>
      </c>
      <c r="E18" s="10" t="s">
        <v>37</v>
      </c>
      <c r="F18" s="14">
        <v>34940.699999999997</v>
      </c>
      <c r="G18" s="14">
        <v>482.5</v>
      </c>
      <c r="H18" s="14">
        <f t="shared" si="0"/>
        <v>35423.199999999997</v>
      </c>
      <c r="I18" s="14">
        <v>31825.5</v>
      </c>
      <c r="J18" s="14">
        <v>587.70000000000005</v>
      </c>
      <c r="K18" s="14">
        <f t="shared" si="1"/>
        <v>32413.200000000001</v>
      </c>
    </row>
    <row r="19" spans="1:11" s="5" customFormat="1" ht="76.5" customHeight="1" x14ac:dyDescent="0.25">
      <c r="A19" s="6">
        <v>9711090</v>
      </c>
      <c r="B19" s="7" t="s">
        <v>47</v>
      </c>
      <c r="C19" s="7" t="s">
        <v>48</v>
      </c>
      <c r="D19" s="10" t="s">
        <v>49</v>
      </c>
      <c r="E19" s="10" t="s">
        <v>50</v>
      </c>
      <c r="F19" s="14"/>
      <c r="G19" s="14">
        <v>17.940000000000001</v>
      </c>
      <c r="H19" s="14">
        <f t="shared" si="0"/>
        <v>17.940000000000001</v>
      </c>
      <c r="I19" s="14"/>
      <c r="J19" s="14">
        <v>17.940000000000001</v>
      </c>
      <c r="K19" s="14">
        <f t="shared" si="1"/>
        <v>17.940000000000001</v>
      </c>
    </row>
    <row r="20" spans="1:11" s="5" customFormat="1" ht="60" x14ac:dyDescent="0.25">
      <c r="A20" s="6">
        <v>9711090</v>
      </c>
      <c r="B20" s="7" t="s">
        <v>47</v>
      </c>
      <c r="C20" s="7" t="s">
        <v>48</v>
      </c>
      <c r="D20" s="10" t="s">
        <v>49</v>
      </c>
      <c r="E20" s="10" t="s">
        <v>37</v>
      </c>
      <c r="F20" s="14">
        <v>31504.1</v>
      </c>
      <c r="G20" s="14">
        <v>928.7</v>
      </c>
      <c r="H20" s="14">
        <f t="shared" si="0"/>
        <v>32432.799999999999</v>
      </c>
      <c r="I20" s="14">
        <v>28593.4</v>
      </c>
      <c r="J20" s="14">
        <v>1314.9</v>
      </c>
      <c r="K20" s="14">
        <f t="shared" si="1"/>
        <v>29908.300000000003</v>
      </c>
    </row>
    <row r="21" spans="1:11" s="5" customFormat="1" ht="45" x14ac:dyDescent="0.25">
      <c r="A21" s="6">
        <v>9711170</v>
      </c>
      <c r="B21" s="7" t="s">
        <v>51</v>
      </c>
      <c r="C21" s="7" t="s">
        <v>52</v>
      </c>
      <c r="D21" s="10" t="s">
        <v>53</v>
      </c>
      <c r="E21" s="10" t="s">
        <v>37</v>
      </c>
      <c r="F21" s="14">
        <v>2791</v>
      </c>
      <c r="G21" s="14"/>
      <c r="H21" s="14">
        <f t="shared" si="0"/>
        <v>2791</v>
      </c>
      <c r="I21" s="14">
        <v>2769.7</v>
      </c>
      <c r="J21" s="14"/>
      <c r="K21" s="14">
        <f t="shared" si="1"/>
        <v>2769.7</v>
      </c>
    </row>
    <row r="22" spans="1:11" s="5" customFormat="1" ht="30.75" customHeight="1" x14ac:dyDescent="0.25">
      <c r="A22" s="6">
        <v>9711190</v>
      </c>
      <c r="B22" s="7" t="s">
        <v>54</v>
      </c>
      <c r="C22" s="7" t="s">
        <v>52</v>
      </c>
      <c r="D22" s="10" t="s">
        <v>19</v>
      </c>
      <c r="E22" s="10" t="s">
        <v>37</v>
      </c>
      <c r="F22" s="14">
        <v>8241.4</v>
      </c>
      <c r="G22" s="14">
        <v>393.4</v>
      </c>
      <c r="H22" s="14">
        <f t="shared" si="0"/>
        <v>8634.7999999999993</v>
      </c>
      <c r="I22" s="14">
        <v>7739.8</v>
      </c>
      <c r="J22" s="14">
        <v>374.3</v>
      </c>
      <c r="K22" s="14">
        <f t="shared" si="1"/>
        <v>8114.1</v>
      </c>
    </row>
    <row r="23" spans="1:11" s="5" customFormat="1" ht="45" x14ac:dyDescent="0.25">
      <c r="A23" s="6">
        <v>9711200</v>
      </c>
      <c r="B23" s="7" t="s">
        <v>55</v>
      </c>
      <c r="C23" s="7" t="s">
        <v>52</v>
      </c>
      <c r="D23" s="10" t="s">
        <v>56</v>
      </c>
      <c r="E23" s="10" t="s">
        <v>37</v>
      </c>
      <c r="F23" s="14">
        <v>862.2</v>
      </c>
      <c r="G23" s="14"/>
      <c r="H23" s="14">
        <f t="shared" si="0"/>
        <v>862.2</v>
      </c>
      <c r="I23" s="14">
        <v>806.8</v>
      </c>
      <c r="J23" s="14"/>
      <c r="K23" s="14">
        <f t="shared" si="1"/>
        <v>806.8</v>
      </c>
    </row>
    <row r="24" spans="1:11" s="5" customFormat="1" ht="32.25" customHeight="1" x14ac:dyDescent="0.25">
      <c r="A24" s="6">
        <v>9711210</v>
      </c>
      <c r="B24" s="7" t="s">
        <v>57</v>
      </c>
      <c r="C24" s="7" t="s">
        <v>52</v>
      </c>
      <c r="D24" s="10" t="s">
        <v>20</v>
      </c>
      <c r="E24" s="10" t="s">
        <v>37</v>
      </c>
      <c r="F24" s="14">
        <v>3304.7</v>
      </c>
      <c r="G24" s="14">
        <v>331.4</v>
      </c>
      <c r="H24" s="14">
        <f t="shared" si="0"/>
        <v>3636.1</v>
      </c>
      <c r="I24" s="14">
        <v>2668.1</v>
      </c>
      <c r="J24" s="14">
        <v>42</v>
      </c>
      <c r="K24" s="14">
        <f t="shared" si="1"/>
        <v>2710.1</v>
      </c>
    </row>
    <row r="25" spans="1:11" s="5" customFormat="1" ht="60" x14ac:dyDescent="0.25">
      <c r="A25" s="6">
        <v>9711230</v>
      </c>
      <c r="B25" s="7" t="s">
        <v>58</v>
      </c>
      <c r="C25" s="7" t="s">
        <v>52</v>
      </c>
      <c r="D25" s="10" t="s">
        <v>21</v>
      </c>
      <c r="E25" s="10" t="s">
        <v>37</v>
      </c>
      <c r="F25" s="14">
        <v>63.4</v>
      </c>
      <c r="G25" s="14"/>
      <c r="H25" s="14">
        <f t="shared" si="0"/>
        <v>63.4</v>
      </c>
      <c r="I25" s="14">
        <v>63.4</v>
      </c>
      <c r="J25" s="14"/>
      <c r="K25" s="14">
        <f t="shared" si="1"/>
        <v>63.4</v>
      </c>
    </row>
    <row r="26" spans="1:11" s="5" customFormat="1" ht="45" x14ac:dyDescent="0.25">
      <c r="A26" s="6">
        <v>9713130</v>
      </c>
      <c r="B26" s="7"/>
      <c r="C26" s="7"/>
      <c r="D26" s="10" t="s">
        <v>94</v>
      </c>
      <c r="E26" s="10"/>
      <c r="F26" s="14">
        <f>SUM(F27:F28)</f>
        <v>1868.3</v>
      </c>
      <c r="G26" s="14">
        <f t="shared" ref="G26:K26" si="2">SUM(G27:G28)</f>
        <v>320.10000000000002</v>
      </c>
      <c r="H26" s="14">
        <f t="shared" si="2"/>
        <v>2188.4</v>
      </c>
      <c r="I26" s="14">
        <f t="shared" si="2"/>
        <v>1734.5</v>
      </c>
      <c r="J26" s="14">
        <f t="shared" si="2"/>
        <v>285.10000000000002</v>
      </c>
      <c r="K26" s="14">
        <f t="shared" si="2"/>
        <v>2019.6</v>
      </c>
    </row>
    <row r="27" spans="1:11" s="5" customFormat="1" ht="30" x14ac:dyDescent="0.25">
      <c r="A27" s="6">
        <v>9713131</v>
      </c>
      <c r="B27" s="7" t="s">
        <v>59</v>
      </c>
      <c r="C27" s="7" t="s">
        <v>60</v>
      </c>
      <c r="D27" s="10" t="s">
        <v>62</v>
      </c>
      <c r="E27" s="10" t="s">
        <v>61</v>
      </c>
      <c r="F27" s="14">
        <v>1811</v>
      </c>
      <c r="G27" s="14">
        <v>320.10000000000002</v>
      </c>
      <c r="H27" s="14">
        <f t="shared" si="0"/>
        <v>2131.1</v>
      </c>
      <c r="I27" s="14">
        <v>1678.5</v>
      </c>
      <c r="J27" s="14">
        <v>285.10000000000002</v>
      </c>
      <c r="K27" s="14">
        <f t="shared" si="1"/>
        <v>1963.6</v>
      </c>
    </row>
    <row r="28" spans="1:11" s="5" customFormat="1" ht="32.25" customHeight="1" x14ac:dyDescent="0.25">
      <c r="A28" s="6">
        <v>9713134</v>
      </c>
      <c r="B28" s="7" t="s">
        <v>63</v>
      </c>
      <c r="C28" s="7" t="s">
        <v>60</v>
      </c>
      <c r="D28" s="10" t="s">
        <v>64</v>
      </c>
      <c r="E28" s="10" t="s">
        <v>61</v>
      </c>
      <c r="F28" s="14">
        <v>57.3</v>
      </c>
      <c r="G28" s="14"/>
      <c r="H28" s="14">
        <f t="shared" si="0"/>
        <v>57.3</v>
      </c>
      <c r="I28" s="14">
        <v>56</v>
      </c>
      <c r="J28" s="14"/>
      <c r="K28" s="14">
        <f t="shared" si="1"/>
        <v>56</v>
      </c>
    </row>
    <row r="29" spans="1:11" s="5" customFormat="1" ht="45" x14ac:dyDescent="0.25">
      <c r="A29" s="6">
        <v>9713140</v>
      </c>
      <c r="B29" s="7" t="s">
        <v>65</v>
      </c>
      <c r="C29" s="7" t="s">
        <v>60</v>
      </c>
      <c r="D29" s="10" t="s">
        <v>66</v>
      </c>
      <c r="E29" s="10" t="s">
        <v>67</v>
      </c>
      <c r="F29" s="14">
        <v>112.1</v>
      </c>
      <c r="G29" s="14"/>
      <c r="H29" s="14">
        <f t="shared" si="0"/>
        <v>112.1</v>
      </c>
      <c r="I29" s="14">
        <v>84.4</v>
      </c>
      <c r="J29" s="14"/>
      <c r="K29" s="14">
        <f t="shared" si="1"/>
        <v>84.4</v>
      </c>
    </row>
    <row r="30" spans="1:11" s="5" customFormat="1" ht="45" x14ac:dyDescent="0.25">
      <c r="A30" s="6">
        <v>9713150</v>
      </c>
      <c r="B30" s="7" t="s">
        <v>68</v>
      </c>
      <c r="C30" s="7" t="s">
        <v>60</v>
      </c>
      <c r="D30" s="10" t="s">
        <v>69</v>
      </c>
      <c r="E30" s="10" t="s">
        <v>67</v>
      </c>
      <c r="F30" s="14">
        <v>3963.9</v>
      </c>
      <c r="G30" s="14">
        <v>760</v>
      </c>
      <c r="H30" s="14">
        <f t="shared" si="0"/>
        <v>4723.8999999999996</v>
      </c>
      <c r="I30" s="14">
        <v>3674.5</v>
      </c>
      <c r="J30" s="14">
        <v>374.8</v>
      </c>
      <c r="K30" s="14">
        <f t="shared" si="1"/>
        <v>4049.3</v>
      </c>
    </row>
    <row r="31" spans="1:11" s="5" customFormat="1" ht="30" x14ac:dyDescent="0.25">
      <c r="A31" s="6">
        <v>9713200</v>
      </c>
      <c r="B31" s="7"/>
      <c r="C31" s="7"/>
      <c r="D31" s="10" t="s">
        <v>13</v>
      </c>
      <c r="E31" s="10"/>
      <c r="F31" s="14">
        <f>SUM(F32)</f>
        <v>574.1</v>
      </c>
      <c r="G31" s="14">
        <f t="shared" ref="G31:K31" si="3">SUM(G32)</f>
        <v>0</v>
      </c>
      <c r="H31" s="14">
        <f t="shared" si="3"/>
        <v>574.1</v>
      </c>
      <c r="I31" s="14">
        <f t="shared" si="3"/>
        <v>472.7</v>
      </c>
      <c r="J31" s="14">
        <f t="shared" si="3"/>
        <v>0</v>
      </c>
      <c r="K31" s="14">
        <f t="shared" si="3"/>
        <v>472.7</v>
      </c>
    </row>
    <row r="32" spans="1:11" s="5" customFormat="1" ht="75" x14ac:dyDescent="0.25">
      <c r="A32" s="6">
        <v>9713202</v>
      </c>
      <c r="B32" s="7" t="s">
        <v>12</v>
      </c>
      <c r="C32" s="7" t="s">
        <v>71</v>
      </c>
      <c r="D32" s="10" t="s">
        <v>72</v>
      </c>
      <c r="E32" s="10" t="s">
        <v>70</v>
      </c>
      <c r="F32" s="14">
        <v>574.1</v>
      </c>
      <c r="G32" s="14"/>
      <c r="H32" s="14">
        <f t="shared" si="0"/>
        <v>574.1</v>
      </c>
      <c r="I32" s="14">
        <v>472.7</v>
      </c>
      <c r="J32" s="14"/>
      <c r="K32" s="14">
        <f t="shared" si="1"/>
        <v>472.7</v>
      </c>
    </row>
    <row r="33" spans="1:11" s="5" customFormat="1" ht="32.25" customHeight="1" x14ac:dyDescent="0.25">
      <c r="A33" s="6">
        <v>9713240</v>
      </c>
      <c r="B33" s="7" t="s">
        <v>14</v>
      </c>
      <c r="C33" s="7" t="s">
        <v>73</v>
      </c>
      <c r="D33" s="10" t="s">
        <v>15</v>
      </c>
      <c r="E33" s="10" t="s">
        <v>74</v>
      </c>
      <c r="F33" s="14">
        <v>54.5</v>
      </c>
      <c r="G33" s="14"/>
      <c r="H33" s="14">
        <f t="shared" si="0"/>
        <v>54.5</v>
      </c>
      <c r="I33" s="14">
        <v>8.4</v>
      </c>
      <c r="J33" s="14"/>
      <c r="K33" s="14">
        <f t="shared" si="1"/>
        <v>8.4</v>
      </c>
    </row>
    <row r="34" spans="1:11" s="5" customFormat="1" ht="60" x14ac:dyDescent="0.25">
      <c r="A34" s="6">
        <v>9713300</v>
      </c>
      <c r="B34" s="7" t="s">
        <v>16</v>
      </c>
      <c r="C34" s="7" t="s">
        <v>75</v>
      </c>
      <c r="D34" s="10" t="s">
        <v>76</v>
      </c>
      <c r="E34" s="10" t="s">
        <v>74</v>
      </c>
      <c r="F34" s="14">
        <v>5762.8</v>
      </c>
      <c r="G34" s="14">
        <v>15.8</v>
      </c>
      <c r="H34" s="14">
        <f t="shared" si="0"/>
        <v>5778.6</v>
      </c>
      <c r="I34" s="14">
        <v>5660</v>
      </c>
      <c r="J34" s="14">
        <v>15.8</v>
      </c>
      <c r="K34" s="14">
        <f t="shared" si="1"/>
        <v>5675.8</v>
      </c>
    </row>
    <row r="35" spans="1:11" s="5" customFormat="1" ht="60" x14ac:dyDescent="0.25">
      <c r="A35" s="6">
        <v>9713400</v>
      </c>
      <c r="B35" s="7" t="s">
        <v>10</v>
      </c>
      <c r="C35" s="7" t="s">
        <v>75</v>
      </c>
      <c r="D35" s="10" t="s">
        <v>11</v>
      </c>
      <c r="E35" s="10" t="s">
        <v>74</v>
      </c>
      <c r="F35" s="14">
        <v>2743.9</v>
      </c>
      <c r="G35" s="14"/>
      <c r="H35" s="14">
        <f t="shared" si="0"/>
        <v>2743.9</v>
      </c>
      <c r="I35" s="14">
        <v>2741.5</v>
      </c>
      <c r="J35" s="14"/>
      <c r="K35" s="14">
        <f t="shared" si="1"/>
        <v>2741.5</v>
      </c>
    </row>
    <row r="36" spans="1:11" s="5" customFormat="1" ht="60" x14ac:dyDescent="0.25">
      <c r="A36" s="6">
        <v>9713400</v>
      </c>
      <c r="B36" s="7" t="s">
        <v>10</v>
      </c>
      <c r="C36" s="7" t="s">
        <v>75</v>
      </c>
      <c r="D36" s="10" t="s">
        <v>11</v>
      </c>
      <c r="E36" s="10" t="s">
        <v>70</v>
      </c>
      <c r="F36" s="14">
        <v>347.9</v>
      </c>
      <c r="G36" s="14"/>
      <c r="H36" s="14">
        <f t="shared" si="0"/>
        <v>347.9</v>
      </c>
      <c r="I36" s="14">
        <v>282.8</v>
      </c>
      <c r="J36" s="14"/>
      <c r="K36" s="14">
        <f t="shared" si="1"/>
        <v>282.8</v>
      </c>
    </row>
    <row r="37" spans="1:11" s="5" customFormat="1" ht="45" x14ac:dyDescent="0.25">
      <c r="A37" s="6">
        <v>9714030</v>
      </c>
      <c r="B37" s="7" t="s">
        <v>22</v>
      </c>
      <c r="C37" s="7" t="s">
        <v>77</v>
      </c>
      <c r="D37" s="10" t="s">
        <v>78</v>
      </c>
      <c r="E37" s="10" t="s">
        <v>79</v>
      </c>
      <c r="F37" s="14">
        <v>336.6</v>
      </c>
      <c r="G37" s="14"/>
      <c r="H37" s="14">
        <f t="shared" si="0"/>
        <v>336.6</v>
      </c>
      <c r="I37" s="14">
        <v>336.6</v>
      </c>
      <c r="J37" s="14"/>
      <c r="K37" s="14">
        <f t="shared" si="1"/>
        <v>336.6</v>
      </c>
    </row>
    <row r="38" spans="1:11" s="5" customFormat="1" ht="34.5" customHeight="1" x14ac:dyDescent="0.25">
      <c r="A38" s="6">
        <v>9714060</v>
      </c>
      <c r="B38" s="7" t="s">
        <v>23</v>
      </c>
      <c r="C38" s="7" t="s">
        <v>80</v>
      </c>
      <c r="D38" s="10" t="s">
        <v>24</v>
      </c>
      <c r="E38" s="10" t="s">
        <v>79</v>
      </c>
      <c r="F38" s="14">
        <v>8354.2999999999993</v>
      </c>
      <c r="G38" s="14">
        <v>340</v>
      </c>
      <c r="H38" s="14">
        <f t="shared" si="0"/>
        <v>8694.2999999999993</v>
      </c>
      <c r="I38" s="14">
        <v>7981.2</v>
      </c>
      <c r="J38" s="14">
        <v>352.1</v>
      </c>
      <c r="K38" s="14">
        <f t="shared" si="1"/>
        <v>8333.2999999999993</v>
      </c>
    </row>
    <row r="39" spans="1:11" s="5" customFormat="1" ht="32.25" customHeight="1" x14ac:dyDescent="0.25">
      <c r="A39" s="6">
        <v>9714090</v>
      </c>
      <c r="B39" s="7" t="s">
        <v>25</v>
      </c>
      <c r="C39" s="7" t="s">
        <v>81</v>
      </c>
      <c r="D39" s="10" t="s">
        <v>82</v>
      </c>
      <c r="E39" s="10" t="s">
        <v>79</v>
      </c>
      <c r="F39" s="14">
        <v>2175.9</v>
      </c>
      <c r="G39" s="14">
        <v>544</v>
      </c>
      <c r="H39" s="14">
        <f t="shared" si="0"/>
        <v>2719.9</v>
      </c>
      <c r="I39" s="14">
        <v>2083.8000000000002</v>
      </c>
      <c r="J39" s="14">
        <v>493.5</v>
      </c>
      <c r="K39" s="14">
        <f t="shared" si="1"/>
        <v>2577.3000000000002</v>
      </c>
    </row>
    <row r="40" spans="1:11" s="5" customFormat="1" ht="31.5" customHeight="1" x14ac:dyDescent="0.25">
      <c r="A40" s="6">
        <v>9714100</v>
      </c>
      <c r="B40" s="7" t="s">
        <v>26</v>
      </c>
      <c r="C40" s="7" t="s">
        <v>48</v>
      </c>
      <c r="D40" s="10" t="s">
        <v>83</v>
      </c>
      <c r="E40" s="10" t="s">
        <v>79</v>
      </c>
      <c r="F40" s="14">
        <v>24807.3</v>
      </c>
      <c r="G40" s="14">
        <v>3305.8</v>
      </c>
      <c r="H40" s="14">
        <f t="shared" si="0"/>
        <v>28113.1</v>
      </c>
      <c r="I40" s="14">
        <v>24577.9</v>
      </c>
      <c r="J40" s="14">
        <v>2832.2</v>
      </c>
      <c r="K40" s="14">
        <f t="shared" si="1"/>
        <v>27410.100000000002</v>
      </c>
    </row>
    <row r="41" spans="1:11" s="5" customFormat="1" ht="30.75" customHeight="1" x14ac:dyDescent="0.25">
      <c r="A41" s="6">
        <v>9714200</v>
      </c>
      <c r="B41" s="7" t="s">
        <v>27</v>
      </c>
      <c r="C41" s="7" t="s">
        <v>84</v>
      </c>
      <c r="D41" s="10" t="s">
        <v>85</v>
      </c>
      <c r="E41" s="10" t="s">
        <v>79</v>
      </c>
      <c r="F41" s="14">
        <v>1384.8</v>
      </c>
      <c r="G41" s="14"/>
      <c r="H41" s="14">
        <f t="shared" si="0"/>
        <v>1384.8</v>
      </c>
      <c r="I41" s="14">
        <v>1345.3</v>
      </c>
      <c r="J41" s="14"/>
      <c r="K41" s="14">
        <f t="shared" si="1"/>
        <v>1345.3</v>
      </c>
    </row>
    <row r="42" spans="1:11" s="5" customFormat="1" ht="30" x14ac:dyDescent="0.25">
      <c r="A42" s="6">
        <v>9715020</v>
      </c>
      <c r="B42" s="7"/>
      <c r="C42" s="7"/>
      <c r="D42" s="10" t="s">
        <v>86</v>
      </c>
      <c r="E42" s="10"/>
      <c r="F42" s="14">
        <f>SUM(F43)</f>
        <v>11206.8</v>
      </c>
      <c r="G42" s="14">
        <f t="shared" ref="G42:K42" si="4">SUM(G43)</f>
        <v>2369.6999999999998</v>
      </c>
      <c r="H42" s="14">
        <f t="shared" si="4"/>
        <v>13576.5</v>
      </c>
      <c r="I42" s="14">
        <f t="shared" si="4"/>
        <v>9984.2000000000007</v>
      </c>
      <c r="J42" s="14">
        <f t="shared" si="4"/>
        <v>1689.7</v>
      </c>
      <c r="K42" s="14">
        <f t="shared" si="4"/>
        <v>11673.900000000001</v>
      </c>
    </row>
    <row r="43" spans="1:11" s="5" customFormat="1" ht="60" x14ac:dyDescent="0.25">
      <c r="A43" s="6">
        <v>9715022</v>
      </c>
      <c r="B43" s="7" t="s">
        <v>28</v>
      </c>
      <c r="C43" s="7" t="s">
        <v>87</v>
      </c>
      <c r="D43" s="10" t="s">
        <v>88</v>
      </c>
      <c r="E43" s="10" t="s">
        <v>67</v>
      </c>
      <c r="F43" s="14">
        <v>11206.8</v>
      </c>
      <c r="G43" s="14">
        <v>2369.6999999999998</v>
      </c>
      <c r="H43" s="14">
        <f t="shared" si="0"/>
        <v>13576.5</v>
      </c>
      <c r="I43" s="14">
        <v>9984.2000000000007</v>
      </c>
      <c r="J43" s="14">
        <v>1689.7</v>
      </c>
      <c r="K43" s="14">
        <f t="shared" si="1"/>
        <v>11673.900000000001</v>
      </c>
    </row>
    <row r="44" spans="1:11" s="5" customFormat="1" ht="45" x14ac:dyDescent="0.25">
      <c r="A44" s="6">
        <v>9715060</v>
      </c>
      <c r="B44" s="7" t="s">
        <v>29</v>
      </c>
      <c r="C44" s="7" t="s">
        <v>87</v>
      </c>
      <c r="D44" s="10" t="s">
        <v>89</v>
      </c>
      <c r="E44" s="10" t="s">
        <v>67</v>
      </c>
      <c r="F44" s="14">
        <v>58.5</v>
      </c>
      <c r="G44" s="14"/>
      <c r="H44" s="14">
        <f t="shared" si="0"/>
        <v>58.5</v>
      </c>
      <c r="I44" s="14">
        <v>41.2</v>
      </c>
      <c r="J44" s="14"/>
      <c r="K44" s="14">
        <f t="shared" si="1"/>
        <v>41.2</v>
      </c>
    </row>
    <row r="45" spans="1:11" s="5" customFormat="1" ht="78" customHeight="1" x14ac:dyDescent="0.25">
      <c r="A45" s="6">
        <v>9716010</v>
      </c>
      <c r="B45" s="7" t="s">
        <v>90</v>
      </c>
      <c r="C45" s="7" t="s">
        <v>91</v>
      </c>
      <c r="D45" s="10" t="s">
        <v>92</v>
      </c>
      <c r="E45" s="10" t="s">
        <v>50</v>
      </c>
      <c r="F45" s="14"/>
      <c r="G45" s="14">
        <v>290</v>
      </c>
      <c r="H45" s="14">
        <f t="shared" si="0"/>
        <v>290</v>
      </c>
      <c r="I45" s="14"/>
      <c r="J45" s="14">
        <v>260.3</v>
      </c>
      <c r="K45" s="14">
        <f t="shared" si="1"/>
        <v>260.3</v>
      </c>
    </row>
    <row r="46" spans="1:11" s="5" customFormat="1" x14ac:dyDescent="0.25">
      <c r="A46" s="11"/>
      <c r="B46" s="12"/>
      <c r="C46" s="12"/>
      <c r="D46" s="13" t="s">
        <v>93</v>
      </c>
      <c r="E46" s="13"/>
      <c r="F46" s="15">
        <f>F14+F15+F16+F17+F18+F19+F20+F21+F22+F23+F24+F25+F26+F29+F30+F31+F33+F34+F35+F36+F37+F38+F39+F40+F41+F42+F44+F45</f>
        <v>793034.30000000016</v>
      </c>
      <c r="G46" s="15">
        <f t="shared" ref="G46:K46" si="5">G14+G15+G16+G17+G18+G19+G20+G21+G22+G23+G24+G25+G26+G29+G30+G31+G33+G34+G35+G36+G37+G38+G39+G40+G41+G42+G44+G45</f>
        <v>126043.94</v>
      </c>
      <c r="H46" s="15">
        <f t="shared" si="5"/>
        <v>919078.24</v>
      </c>
      <c r="I46" s="15">
        <f t="shared" si="5"/>
        <v>754715.9</v>
      </c>
      <c r="J46" s="15">
        <f t="shared" si="5"/>
        <v>126893.44</v>
      </c>
      <c r="K46" s="15">
        <f t="shared" si="5"/>
        <v>881609.34000000008</v>
      </c>
    </row>
    <row r="47" spans="1:11" ht="15.75" x14ac:dyDescent="0.25">
      <c r="A47" s="4"/>
      <c r="B47" s="8"/>
      <c r="C47" s="9"/>
    </row>
    <row r="48" spans="1:11" ht="15.75" x14ac:dyDescent="0.25">
      <c r="A48" s="4"/>
      <c r="B48" s="8"/>
      <c r="C48" s="9"/>
    </row>
    <row r="49" spans="1:3" x14ac:dyDescent="0.25">
      <c r="B49" s="9"/>
      <c r="C49" s="9"/>
    </row>
    <row r="51" spans="1:3" ht="15.75" x14ac:dyDescent="0.25">
      <c r="A51" s="1"/>
      <c r="B51" s="1"/>
    </row>
    <row r="53" spans="1:3" ht="15.75" x14ac:dyDescent="0.25">
      <c r="A53" s="1"/>
      <c r="B53" s="1"/>
    </row>
    <row r="55" spans="1:3" ht="15.75" x14ac:dyDescent="0.25">
      <c r="A55" s="1"/>
      <c r="B55" s="1"/>
    </row>
    <row r="57" spans="1:3" ht="15.75" x14ac:dyDescent="0.25">
      <c r="A57" s="1"/>
      <c r="B57" s="1"/>
    </row>
  </sheetData>
  <mergeCells count="11">
    <mergeCell ref="A2:K2"/>
    <mergeCell ref="A4:K4"/>
    <mergeCell ref="A5:K5"/>
    <mergeCell ref="A7:K7"/>
    <mergeCell ref="A11:A12"/>
    <mergeCell ref="C11:C12"/>
    <mergeCell ref="D11:D12"/>
    <mergeCell ref="E11:E12"/>
    <mergeCell ref="F11:H11"/>
    <mergeCell ref="I11:K11"/>
    <mergeCell ref="B11:B12"/>
  </mergeCells>
  <pageMargins left="0.19685039370078741" right="0.19685039370078741" top="0.59055118110236227" bottom="0.19685039370078741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цільові програми</vt:lpstr>
      <vt:lpstr>'цільові програми'!Заголовки_для_печати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2017-03-13T11:10:13Z</dcterms:modified>
</cp:coreProperties>
</file>