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березень 2021" sheetId="22" r:id="rId1"/>
  </sheets>
  <definedNames>
    <definedName name="_xlnm.Print_Titles" localSheetId="0">'січень-березень 2021'!$5:$6</definedName>
  </definedNames>
  <calcPr calcId="145621"/>
</workbook>
</file>

<file path=xl/calcChain.xml><?xml version="1.0" encoding="utf-8"?>
<calcChain xmlns="http://schemas.openxmlformats.org/spreadsheetml/2006/main">
  <c r="E69" i="22" l="1"/>
  <c r="D68" i="22"/>
  <c r="E68" i="22" s="1"/>
  <c r="C68" i="22"/>
  <c r="E67" i="22"/>
  <c r="D66" i="22"/>
  <c r="E66" i="22" s="1"/>
  <c r="C66" i="22"/>
  <c r="E65" i="22"/>
  <c r="E64" i="22"/>
  <c r="E63" i="22"/>
  <c r="D62" i="22"/>
  <c r="E62" i="22" s="1"/>
  <c r="C62" i="22"/>
  <c r="E61" i="22"/>
  <c r="E60" i="22"/>
  <c r="D59" i="22"/>
  <c r="C59" i="22"/>
  <c r="E59" i="22" s="1"/>
  <c r="E58" i="22"/>
  <c r="E57" i="22"/>
  <c r="D56" i="22"/>
  <c r="E56" i="22" s="1"/>
  <c r="C56" i="22"/>
  <c r="E55" i="22"/>
  <c r="E54" i="22"/>
  <c r="D53" i="22"/>
  <c r="C53" i="22"/>
  <c r="E53" i="22" s="1"/>
  <c r="E52" i="22"/>
  <c r="E51" i="22"/>
  <c r="E50" i="22"/>
  <c r="E49" i="22"/>
  <c r="E48" i="22"/>
  <c r="E47" i="22"/>
  <c r="D46" i="22"/>
  <c r="D70" i="22" s="1"/>
  <c r="C46" i="22"/>
  <c r="C70" i="22" s="1"/>
  <c r="E43" i="22"/>
  <c r="E42" i="22"/>
  <c r="D41" i="22"/>
  <c r="E41" i="22" s="1"/>
  <c r="C41" i="22"/>
  <c r="E40" i="22"/>
  <c r="E39" i="22"/>
  <c r="D38" i="22"/>
  <c r="C38" i="22"/>
  <c r="E38" i="22" s="1"/>
  <c r="E37" i="22"/>
  <c r="E36" i="22"/>
  <c r="E35" i="22"/>
  <c r="E34" i="22"/>
  <c r="D33" i="22"/>
  <c r="E33" i="22" s="1"/>
  <c r="C33" i="22"/>
  <c r="E32" i="22"/>
  <c r="E31" i="22"/>
  <c r="E30" i="22"/>
  <c r="E29" i="22"/>
  <c r="E28" i="22"/>
  <c r="E27" i="22"/>
  <c r="E26" i="22"/>
  <c r="E25" i="22"/>
  <c r="E24" i="22"/>
  <c r="D23" i="22"/>
  <c r="E23" i="22" s="1"/>
  <c r="C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D10" i="22"/>
  <c r="C10" i="22"/>
  <c r="E9" i="22"/>
  <c r="D8" i="22"/>
  <c r="C8" i="22"/>
  <c r="C44" i="22" s="1"/>
  <c r="C71" i="22" s="1"/>
  <c r="D44" i="22" l="1"/>
  <c r="D71" i="22" s="1"/>
  <c r="E71" i="22" s="1"/>
  <c r="E10" i="22"/>
  <c r="E70" i="22"/>
  <c r="E8" i="22"/>
  <c r="E46" i="22"/>
  <c r="E44" i="22" l="1"/>
</calcChain>
</file>

<file path=xl/sharedStrings.xml><?xml version="1.0" encoding="utf-8"?>
<sst xmlns="http://schemas.openxmlformats.org/spreadsheetml/2006/main" count="75" uniqueCount="56">
  <si>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</si>
  <si>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</si>
  <si>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</si>
  <si>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</si>
  <si>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</si>
  <si>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</si>
  <si>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</si>
  <si>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</si>
  <si>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</si>
  <si>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</si>
  <si>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</si>
  <si>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</si>
  <si>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</si>
  <si>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</si>
  <si>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</si>
  <si>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</si>
  <si>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</si>
  <si>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</si>
  <si>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</si>
  <si>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</si>
  <si>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</si>
  <si>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</si>
  <si>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</si>
  <si>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</si>
  <si>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</si>
  <si>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</si>
  <si>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</si>
  <si>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</si>
  <si>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</si>
  <si>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</si>
  <si>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</si>
  <si>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</si>
  <si>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</si>
  <si>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</si>
  <si>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</si>
  <si>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</si>
  <si>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</si>
  <si>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</si>
  <si>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</si>
  <si>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</si>
  <si>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</si>
  <si>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</si>
  <si>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</si>
  <si>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</si>
  <si>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</si>
  <si>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</si>
  <si>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</si>
  <si>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</si>
  <si>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</si>
  <si>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</si>
  <si>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</si>
  <si>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</si>
  <si>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</si>
  <si>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</si>
  <si>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щодо використання бюджетних коштів за січень - березень 2021 року</t>
  </si>
  <si>
    <t>Виконано станом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</si>
</sst>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55" workbookViewId="0">
      <selection activeCell="H69" sqref="H69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54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55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27266.400000000001</v>
      </c>
      <c r="E8" s="11">
        <f>D8/C8*100</f>
        <v>21.767252046487641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27266.400000000001</v>
      </c>
      <c r="E9" s="12">
        <f t="shared" ref="E9:E71" si="0">D9/C9*100</f>
        <v>21.767252046487641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SUM(C11:C22)</f>
        <v>2342900.6999999997</v>
      </c>
      <c r="D10" s="11">
        <f t="shared" ref="D10" si="1">SUM(D11:D22)</f>
        <v>490986.5</v>
      </c>
      <c r="E10" s="11">
        <f t="shared" si="0"/>
        <v>20.956351244421072</v>
      </c>
      <c r="F10"/>
      <c r="G10"/>
      <c r="H10"/>
      <c r="I10"/>
    </row>
    <row r="11" spans="1:9" ht="20.25" customHeight="1" x14ac:dyDescent="0.25">
      <c r="A11" s="4" t="s">
        <v>20</v>
      </c>
      <c r="B11" s="10">
        <v>4711010</v>
      </c>
      <c r="C11" s="12">
        <v>742104.7</v>
      </c>
      <c r="D11" s="12">
        <v>138293.70000000001</v>
      </c>
      <c r="E11" s="12">
        <f t="shared" si="0"/>
        <v>18.635335418304187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672230.7</v>
      </c>
      <c r="D12" s="12">
        <v>167469.4</v>
      </c>
      <c r="E12" s="12">
        <f t="shared" si="0"/>
        <v>24.912489120178535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61658.3</v>
      </c>
      <c r="D13" s="12">
        <v>9644.7000000000007</v>
      </c>
      <c r="E13" s="12">
        <f t="shared" si="0"/>
        <v>15.642176316894888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593263.9</v>
      </c>
      <c r="D14" s="12">
        <v>120721</v>
      </c>
      <c r="E14" s="12">
        <f t="shared" si="0"/>
        <v>20.348617200540939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7385.6</v>
      </c>
      <c r="E15" s="12">
        <f t="shared" si="0"/>
        <v>20.968117423274567</v>
      </c>
      <c r="F15"/>
      <c r="G15"/>
      <c r="H15"/>
      <c r="I15"/>
    </row>
    <row r="16" spans="1:9" ht="31.5" customHeight="1" x14ac:dyDescent="0.25">
      <c r="A16" s="4" t="s">
        <v>42</v>
      </c>
      <c r="B16" s="10">
        <v>4711070</v>
      </c>
      <c r="C16" s="12">
        <v>101430.5</v>
      </c>
      <c r="D16" s="12">
        <v>20721.3</v>
      </c>
      <c r="E16" s="12">
        <f t="shared" si="0"/>
        <v>20.42906226430906</v>
      </c>
      <c r="F16"/>
      <c r="G16"/>
      <c r="H16"/>
      <c r="I16"/>
    </row>
    <row r="17" spans="1:9" ht="22.5" customHeight="1" x14ac:dyDescent="0.25">
      <c r="A17" s="4" t="s">
        <v>43</v>
      </c>
      <c r="B17" s="10">
        <v>4711080</v>
      </c>
      <c r="C17" s="12">
        <v>78060.3</v>
      </c>
      <c r="D17" s="12">
        <v>16001.9</v>
      </c>
      <c r="E17" s="12">
        <f t="shared" si="0"/>
        <v>20.499408790383843</v>
      </c>
      <c r="F17"/>
      <c r="G17"/>
      <c r="H17"/>
      <c r="I17"/>
    </row>
    <row r="18" spans="1:9" ht="22.5" customHeight="1" x14ac:dyDescent="0.25">
      <c r="A18" s="4" t="s">
        <v>21</v>
      </c>
      <c r="B18" s="10">
        <v>4711141</v>
      </c>
      <c r="C18" s="12">
        <v>49551.9</v>
      </c>
      <c r="D18" s="12">
        <v>9357.4</v>
      </c>
      <c r="E18" s="12">
        <f t="shared" si="0"/>
        <v>18.884038755325221</v>
      </c>
      <c r="F18"/>
      <c r="G18"/>
      <c r="H18"/>
      <c r="I18"/>
    </row>
    <row r="19" spans="1:9" ht="22.5" customHeight="1" x14ac:dyDescent="0.25">
      <c r="A19" s="4" t="s">
        <v>22</v>
      </c>
      <c r="B19" s="10">
        <v>4711142</v>
      </c>
      <c r="C19" s="12">
        <v>72.900000000000006</v>
      </c>
      <c r="D19" s="12">
        <v>9</v>
      </c>
      <c r="E19" s="12">
        <f t="shared" si="0"/>
        <v>12.345679012345679</v>
      </c>
      <c r="F19"/>
      <c r="G19"/>
      <c r="H19"/>
      <c r="I19"/>
    </row>
    <row r="20" spans="1:9" ht="31.5" customHeight="1" x14ac:dyDescent="0.25">
      <c r="A20" s="4" t="s">
        <v>47</v>
      </c>
      <c r="B20" s="10">
        <v>4711151</v>
      </c>
      <c r="C20" s="12">
        <v>5076.3</v>
      </c>
      <c r="D20" s="12">
        <v>803</v>
      </c>
      <c r="E20" s="12">
        <f t="shared" si="0"/>
        <v>15.818608041289917</v>
      </c>
      <c r="F20"/>
      <c r="G20"/>
      <c r="H20"/>
      <c r="I20"/>
    </row>
    <row r="21" spans="1:9" ht="30.75" customHeight="1" x14ac:dyDescent="0.25">
      <c r="A21" s="4" t="s">
        <v>48</v>
      </c>
      <c r="B21" s="10">
        <v>4711152</v>
      </c>
      <c r="C21" s="12">
        <v>1499</v>
      </c>
      <c r="D21" s="12">
        <v>314.2</v>
      </c>
      <c r="E21" s="12">
        <f t="shared" si="0"/>
        <v>20.960640426951301</v>
      </c>
      <c r="F21"/>
      <c r="G21"/>
      <c r="H21"/>
      <c r="I21"/>
    </row>
    <row r="22" spans="1:9" ht="43.5" customHeight="1" x14ac:dyDescent="0.25">
      <c r="A22" s="4" t="s">
        <v>49</v>
      </c>
      <c r="B22" s="10">
        <v>4711200</v>
      </c>
      <c r="C22" s="12">
        <v>2729.2</v>
      </c>
      <c r="D22" s="12">
        <v>265.3</v>
      </c>
      <c r="E22" s="12">
        <f t="shared" si="0"/>
        <v>9.7207973032390456</v>
      </c>
      <c r="F22"/>
      <c r="G22"/>
      <c r="H22"/>
      <c r="I22"/>
    </row>
    <row r="23" spans="1:9" ht="22.5" customHeight="1" x14ac:dyDescent="0.25">
      <c r="A23" s="2" t="s">
        <v>9</v>
      </c>
      <c r="B23" s="3">
        <v>4713000</v>
      </c>
      <c r="C23" s="11">
        <f>SUM(C24:C32)</f>
        <v>36419.800000000003</v>
      </c>
      <c r="D23" s="11">
        <f>SUM(D24:D32)</f>
        <v>6858.5999999999995</v>
      </c>
      <c r="E23" s="11">
        <f t="shared" si="0"/>
        <v>18.832063877341444</v>
      </c>
      <c r="F23"/>
      <c r="G23"/>
      <c r="H23"/>
      <c r="I23"/>
    </row>
    <row r="24" spans="1:9" ht="43.5" customHeight="1" x14ac:dyDescent="0.25">
      <c r="A24" s="4" t="s">
        <v>39</v>
      </c>
      <c r="B24" s="10">
        <v>4713111</v>
      </c>
      <c r="C24" s="12">
        <v>60</v>
      </c>
      <c r="D24" s="12">
        <v>0</v>
      </c>
      <c r="E24" s="12">
        <f t="shared" si="0"/>
        <v>0</v>
      </c>
      <c r="F24"/>
      <c r="G24"/>
      <c r="H24"/>
      <c r="I24"/>
    </row>
    <row r="25" spans="1:9" ht="22.5" customHeight="1" x14ac:dyDescent="0.25">
      <c r="A25" s="4" t="s">
        <v>51</v>
      </c>
      <c r="B25" s="10">
        <v>4713121</v>
      </c>
      <c r="C25" s="12">
        <v>9711.1</v>
      </c>
      <c r="D25" s="12">
        <v>2206.8000000000002</v>
      </c>
      <c r="E25" s="12">
        <f t="shared" si="0"/>
        <v>22.724511126442938</v>
      </c>
      <c r="F25"/>
      <c r="G25"/>
      <c r="H25"/>
      <c r="I25"/>
    </row>
    <row r="26" spans="1:9" ht="22.5" customHeight="1" x14ac:dyDescent="0.25">
      <c r="A26" s="4" t="s">
        <v>23</v>
      </c>
      <c r="B26" s="10">
        <v>4713123</v>
      </c>
      <c r="C26" s="12">
        <v>20</v>
      </c>
      <c r="D26" s="12">
        <v>0</v>
      </c>
      <c r="E26" s="12">
        <f t="shared" si="0"/>
        <v>0</v>
      </c>
      <c r="F26"/>
      <c r="G26"/>
      <c r="H26"/>
      <c r="I26"/>
    </row>
    <row r="27" spans="1:9" ht="22.5" customHeight="1" x14ac:dyDescent="0.25">
      <c r="A27" s="4" t="s">
        <v>24</v>
      </c>
      <c r="B27" s="10">
        <v>4713132</v>
      </c>
      <c r="C27" s="12">
        <v>16186.2</v>
      </c>
      <c r="D27" s="12">
        <v>2725.6</v>
      </c>
      <c r="E27" s="12">
        <f t="shared" si="0"/>
        <v>16.839035721787695</v>
      </c>
      <c r="F27"/>
      <c r="G27"/>
      <c r="H27"/>
      <c r="I27"/>
    </row>
    <row r="28" spans="1:9" ht="22.5" customHeight="1" x14ac:dyDescent="0.25">
      <c r="A28" s="4" t="s">
        <v>25</v>
      </c>
      <c r="B28" s="10">
        <v>4713133</v>
      </c>
      <c r="C28" s="12">
        <v>447.5</v>
      </c>
      <c r="D28" s="12">
        <v>0</v>
      </c>
      <c r="E28" s="12">
        <f t="shared" si="0"/>
        <v>0</v>
      </c>
      <c r="F28"/>
      <c r="G28"/>
      <c r="H28"/>
      <c r="I28"/>
    </row>
    <row r="29" spans="1:9" ht="33.75" customHeight="1" x14ac:dyDescent="0.25">
      <c r="A29" s="4" t="s">
        <v>26</v>
      </c>
      <c r="B29" s="10">
        <v>4713192</v>
      </c>
      <c r="C29" s="12">
        <v>1368.2</v>
      </c>
      <c r="D29" s="12">
        <v>0</v>
      </c>
      <c r="E29" s="12">
        <f t="shared" si="0"/>
        <v>0</v>
      </c>
      <c r="F29"/>
      <c r="G29"/>
      <c r="H29"/>
      <c r="I29"/>
    </row>
    <row r="30" spans="1:9" ht="22.5" customHeight="1" x14ac:dyDescent="0.25">
      <c r="A30" s="4" t="s">
        <v>10</v>
      </c>
      <c r="B30" s="10">
        <v>4713210</v>
      </c>
      <c r="C30" s="12">
        <v>63.4</v>
      </c>
      <c r="D30" s="12">
        <v>0</v>
      </c>
      <c r="E30" s="12">
        <f t="shared" si="0"/>
        <v>0</v>
      </c>
      <c r="F30"/>
      <c r="G30"/>
      <c r="H30"/>
      <c r="I30"/>
    </row>
    <row r="31" spans="1:9" ht="33" customHeight="1" x14ac:dyDescent="0.25">
      <c r="A31" s="4" t="s">
        <v>27</v>
      </c>
      <c r="B31" s="10">
        <v>4713241</v>
      </c>
      <c r="C31" s="12">
        <v>1446.1</v>
      </c>
      <c r="D31" s="12">
        <v>291.5</v>
      </c>
      <c r="E31" s="12">
        <f t="shared" si="0"/>
        <v>20.157665444989973</v>
      </c>
      <c r="F31"/>
      <c r="G31"/>
      <c r="H31"/>
      <c r="I31"/>
    </row>
    <row r="32" spans="1:9" ht="22.5" customHeight="1" x14ac:dyDescent="0.25">
      <c r="A32" s="4" t="s">
        <v>28</v>
      </c>
      <c r="B32" s="10">
        <v>4713242</v>
      </c>
      <c r="C32" s="12">
        <v>7117.3</v>
      </c>
      <c r="D32" s="12">
        <v>1634.7</v>
      </c>
      <c r="E32" s="12">
        <f t="shared" si="0"/>
        <v>22.967979430401979</v>
      </c>
      <c r="F32"/>
      <c r="G32"/>
      <c r="H32"/>
      <c r="I32"/>
    </row>
    <row r="33" spans="1:9" ht="22.5" customHeight="1" x14ac:dyDescent="0.25">
      <c r="A33" s="2" t="s">
        <v>11</v>
      </c>
      <c r="B33" s="3">
        <v>4714000</v>
      </c>
      <c r="C33" s="11">
        <f>SUM(C34:C37)</f>
        <v>27479.4</v>
      </c>
      <c r="D33" s="11">
        <f t="shared" ref="D33" si="2">SUM(D34:D37)</f>
        <v>5351.9000000000005</v>
      </c>
      <c r="E33" s="11">
        <f t="shared" si="0"/>
        <v>19.476043872864764</v>
      </c>
      <c r="F33"/>
      <c r="G33"/>
      <c r="H33"/>
      <c r="I33"/>
    </row>
    <row r="34" spans="1:9" ht="18.75" customHeight="1" x14ac:dyDescent="0.25">
      <c r="A34" s="4" t="s">
        <v>29</v>
      </c>
      <c r="B34" s="10">
        <v>4714030</v>
      </c>
      <c r="C34" s="12">
        <v>18828.7</v>
      </c>
      <c r="D34" s="12">
        <v>3632.2</v>
      </c>
      <c r="E34" s="12">
        <f t="shared" si="0"/>
        <v>19.290763568382307</v>
      </c>
      <c r="F34"/>
      <c r="G34"/>
      <c r="H34"/>
      <c r="I34"/>
    </row>
    <row r="35" spans="1:9" ht="30.75" customHeight="1" x14ac:dyDescent="0.25">
      <c r="A35" s="4" t="s">
        <v>30</v>
      </c>
      <c r="B35" s="10">
        <v>4714060</v>
      </c>
      <c r="C35" s="12">
        <v>5325.8</v>
      </c>
      <c r="D35" s="12">
        <v>1148.4000000000001</v>
      </c>
      <c r="E35" s="12">
        <f t="shared" si="0"/>
        <v>21.56295767771978</v>
      </c>
      <c r="F35"/>
      <c r="G35"/>
      <c r="H35"/>
      <c r="I35"/>
    </row>
    <row r="36" spans="1:9" ht="21" customHeight="1" x14ac:dyDescent="0.25">
      <c r="A36" s="4" t="s">
        <v>31</v>
      </c>
      <c r="B36" s="10">
        <v>4714081</v>
      </c>
      <c r="C36" s="12">
        <v>2763.5</v>
      </c>
      <c r="D36" s="12">
        <v>571.29999999999995</v>
      </c>
      <c r="E36" s="12">
        <f t="shared" si="0"/>
        <v>20.673059525963449</v>
      </c>
      <c r="F36"/>
      <c r="G36"/>
      <c r="H36"/>
      <c r="I36"/>
    </row>
    <row r="37" spans="1:9" ht="21" customHeight="1" x14ac:dyDescent="0.25">
      <c r="A37" s="4" t="s">
        <v>32</v>
      </c>
      <c r="B37" s="10">
        <v>4714082</v>
      </c>
      <c r="C37" s="12">
        <v>561.4</v>
      </c>
      <c r="D37" s="12">
        <v>0</v>
      </c>
      <c r="E37" s="12">
        <f t="shared" si="0"/>
        <v>0</v>
      </c>
      <c r="F37"/>
      <c r="G37"/>
      <c r="H37"/>
      <c r="I37"/>
    </row>
    <row r="38" spans="1:9" ht="22.5" customHeight="1" x14ac:dyDescent="0.25">
      <c r="A38" s="2" t="s">
        <v>12</v>
      </c>
      <c r="B38" s="3">
        <v>4715000</v>
      </c>
      <c r="C38" s="11">
        <f>C39+C40</f>
        <v>37623.4</v>
      </c>
      <c r="D38" s="11">
        <f t="shared" ref="D38" si="3">D39+D40</f>
        <v>7189.3</v>
      </c>
      <c r="E38" s="11">
        <f t="shared" si="0"/>
        <v>19.108586677440105</v>
      </c>
      <c r="F38"/>
      <c r="G38"/>
      <c r="H38"/>
      <c r="I38"/>
    </row>
    <row r="39" spans="1:9" ht="31.5" customHeight="1" x14ac:dyDescent="0.25">
      <c r="A39" s="4" t="s">
        <v>33</v>
      </c>
      <c r="B39" s="10">
        <v>4715031</v>
      </c>
      <c r="C39" s="12">
        <v>37523.4</v>
      </c>
      <c r="D39" s="12">
        <v>7189.3</v>
      </c>
      <c r="E39" s="12">
        <f t="shared" si="0"/>
        <v>19.159511131720471</v>
      </c>
      <c r="F39"/>
      <c r="G39"/>
      <c r="H39"/>
      <c r="I39"/>
    </row>
    <row r="40" spans="1:9" ht="44.25" customHeight="1" x14ac:dyDescent="0.25">
      <c r="A40" s="4" t="s">
        <v>34</v>
      </c>
      <c r="B40" s="10">
        <v>4715061</v>
      </c>
      <c r="C40" s="12">
        <v>100</v>
      </c>
      <c r="D40" s="12">
        <v>0</v>
      </c>
      <c r="E40" s="12">
        <f t="shared" si="0"/>
        <v>0</v>
      </c>
      <c r="F40"/>
      <c r="G40"/>
      <c r="H40"/>
      <c r="I40"/>
    </row>
    <row r="41" spans="1:9" ht="22.5" customHeight="1" x14ac:dyDescent="0.25">
      <c r="A41" s="2" t="s">
        <v>13</v>
      </c>
      <c r="B41" s="3">
        <v>4716000</v>
      </c>
      <c r="C41" s="11">
        <f>SUM(C42:C43)</f>
        <v>60707.4</v>
      </c>
      <c r="D41" s="11">
        <f t="shared" ref="D41" si="4">SUM(D42:D43)</f>
        <v>12109.5</v>
      </c>
      <c r="E41" s="11">
        <f t="shared" si="0"/>
        <v>19.947321084414749</v>
      </c>
      <c r="F41"/>
      <c r="G41"/>
      <c r="H41"/>
      <c r="I41"/>
    </row>
    <row r="42" spans="1:9" ht="22.5" customHeight="1" x14ac:dyDescent="0.25">
      <c r="A42" s="4" t="s">
        <v>37</v>
      </c>
      <c r="B42" s="10">
        <v>4716011</v>
      </c>
      <c r="C42" s="12">
        <v>4421.8</v>
      </c>
      <c r="D42" s="12">
        <v>1495.5</v>
      </c>
      <c r="E42" s="12">
        <f t="shared" si="0"/>
        <v>33.821068343208651</v>
      </c>
      <c r="F42"/>
      <c r="G42"/>
      <c r="H42"/>
      <c r="I42"/>
    </row>
    <row r="43" spans="1:9" ht="22.5" customHeight="1" x14ac:dyDescent="0.25">
      <c r="A43" s="4" t="s">
        <v>35</v>
      </c>
      <c r="B43" s="10">
        <v>4716030</v>
      </c>
      <c r="C43" s="12">
        <v>56285.599999999999</v>
      </c>
      <c r="D43" s="12">
        <v>10614</v>
      </c>
      <c r="E43" s="12">
        <f t="shared" si="0"/>
        <v>18.857398695225775</v>
      </c>
      <c r="F43"/>
      <c r="G43"/>
      <c r="H43"/>
      <c r="I43"/>
    </row>
    <row r="44" spans="1:9" ht="22.5" customHeight="1" x14ac:dyDescent="0.25">
      <c r="A44" s="2" t="s">
        <v>14</v>
      </c>
      <c r="B44" s="3"/>
      <c r="C44" s="11">
        <f>C8+C10+C23+C33+C38+C41</f>
        <v>2630394.0999999992</v>
      </c>
      <c r="D44" s="11">
        <f>D8+D10+D23+D33+D38+D41</f>
        <v>549762.20000000007</v>
      </c>
      <c r="E44" s="11">
        <f t="shared" si="0"/>
        <v>20.900373826112226</v>
      </c>
      <c r="F44"/>
      <c r="G44"/>
      <c r="H44"/>
      <c r="I44"/>
    </row>
    <row r="45" spans="1:9" ht="22.5" customHeight="1" x14ac:dyDescent="0.25">
      <c r="A45" s="3" t="s">
        <v>15</v>
      </c>
      <c r="B45" s="10"/>
      <c r="C45" s="12"/>
      <c r="D45" s="12"/>
      <c r="E45" s="11"/>
      <c r="F45"/>
      <c r="G45"/>
      <c r="H45"/>
      <c r="I45"/>
    </row>
    <row r="46" spans="1:9" ht="22.5" customHeight="1" x14ac:dyDescent="0.25">
      <c r="A46" s="2" t="s">
        <v>8</v>
      </c>
      <c r="B46" s="3">
        <v>4711000</v>
      </c>
      <c r="C46" s="11">
        <f>SUM(C47:C52)</f>
        <v>249073.69999999998</v>
      </c>
      <c r="D46" s="11">
        <f>SUM(D47:D52)</f>
        <v>12749.5</v>
      </c>
      <c r="E46" s="11">
        <f t="shared" si="0"/>
        <v>5.1187660519757809</v>
      </c>
      <c r="F46"/>
      <c r="G46"/>
      <c r="H46"/>
      <c r="I46"/>
    </row>
    <row r="47" spans="1:9" ht="22.5" customHeight="1" x14ac:dyDescent="0.25">
      <c r="A47" s="4" t="s">
        <v>20</v>
      </c>
      <c r="B47" s="10">
        <v>4711010</v>
      </c>
      <c r="C47" s="12">
        <v>140699.5</v>
      </c>
      <c r="D47" s="12">
        <v>9386.9</v>
      </c>
      <c r="E47" s="12">
        <f t="shared" si="0"/>
        <v>6.6715944264194249</v>
      </c>
      <c r="F47"/>
      <c r="G47"/>
      <c r="H47"/>
      <c r="I47"/>
    </row>
    <row r="48" spans="1:9" ht="22.5" customHeight="1" x14ac:dyDescent="0.25">
      <c r="A48" s="4" t="s">
        <v>46</v>
      </c>
      <c r="B48" s="10">
        <v>4711021</v>
      </c>
      <c r="C48" s="12">
        <v>96449.8</v>
      </c>
      <c r="D48" s="12">
        <v>2316.1</v>
      </c>
      <c r="E48" s="12">
        <f t="shared" si="0"/>
        <v>2.4013528281033243</v>
      </c>
      <c r="F48"/>
      <c r="G48"/>
      <c r="H48"/>
      <c r="I48"/>
    </row>
    <row r="49" spans="1:9" ht="44.25" customHeight="1" x14ac:dyDescent="0.25">
      <c r="A49" s="4" t="s">
        <v>41</v>
      </c>
      <c r="B49" s="10">
        <v>4711022</v>
      </c>
      <c r="C49" s="12">
        <v>390</v>
      </c>
      <c r="D49" s="12">
        <v>0</v>
      </c>
      <c r="E49" s="12">
        <f t="shared" si="0"/>
        <v>0</v>
      </c>
      <c r="F49"/>
      <c r="G49"/>
      <c r="H49"/>
      <c r="I49"/>
    </row>
    <row r="50" spans="1:9" ht="32.25" customHeight="1" x14ac:dyDescent="0.25">
      <c r="A50" s="4" t="s">
        <v>42</v>
      </c>
      <c r="B50" s="10">
        <v>4711070</v>
      </c>
      <c r="C50" s="12">
        <v>1173.0999999999999</v>
      </c>
      <c r="D50" s="12">
        <v>49.1</v>
      </c>
      <c r="E50" s="12">
        <f t="shared" si="0"/>
        <v>4.1854914329554171</v>
      </c>
      <c r="F50"/>
      <c r="G50"/>
      <c r="H50"/>
      <c r="I50"/>
    </row>
    <row r="51" spans="1:9" ht="22.5" customHeight="1" x14ac:dyDescent="0.25">
      <c r="A51" s="4" t="s">
        <v>43</v>
      </c>
      <c r="B51" s="10">
        <v>4711080</v>
      </c>
      <c r="C51" s="12">
        <v>8860.4</v>
      </c>
      <c r="D51" s="12">
        <v>997.3</v>
      </c>
      <c r="E51" s="12">
        <f t="shared" si="0"/>
        <v>11.255699516951831</v>
      </c>
      <c r="F51"/>
      <c r="G51"/>
      <c r="H51"/>
      <c r="I51"/>
    </row>
    <row r="52" spans="1:9" ht="22.5" customHeight="1" x14ac:dyDescent="0.25">
      <c r="A52" s="4" t="s">
        <v>21</v>
      </c>
      <c r="B52" s="10">
        <v>4711141</v>
      </c>
      <c r="C52" s="12">
        <v>1500.9</v>
      </c>
      <c r="D52" s="12">
        <v>0.1</v>
      </c>
      <c r="E52" s="12">
        <f t="shared" si="0"/>
        <v>6.6626690652275304E-3</v>
      </c>
      <c r="F52"/>
      <c r="G52"/>
      <c r="H52"/>
      <c r="I52"/>
    </row>
    <row r="53" spans="1:9" ht="22.5" customHeight="1" x14ac:dyDescent="0.25">
      <c r="A53" s="2" t="s">
        <v>9</v>
      </c>
      <c r="B53" s="3">
        <v>4713000</v>
      </c>
      <c r="C53" s="11">
        <f>SUM(C54:C55)</f>
        <v>3462.1</v>
      </c>
      <c r="D53" s="11">
        <f>SUM(D54:D55)</f>
        <v>146</v>
      </c>
      <c r="E53" s="11">
        <f t="shared" si="0"/>
        <v>4.2170936714710727</v>
      </c>
      <c r="F53"/>
      <c r="G53"/>
      <c r="H53"/>
      <c r="I53"/>
    </row>
    <row r="54" spans="1:9" ht="31.5" customHeight="1" x14ac:dyDescent="0.25">
      <c r="A54" s="4" t="s">
        <v>50</v>
      </c>
      <c r="B54" s="10">
        <v>4713031</v>
      </c>
      <c r="C54" s="12">
        <v>600</v>
      </c>
      <c r="D54" s="12">
        <v>0</v>
      </c>
      <c r="E54" s="12">
        <f t="shared" si="0"/>
        <v>0</v>
      </c>
      <c r="F54"/>
      <c r="G54"/>
      <c r="H54"/>
      <c r="I54"/>
    </row>
    <row r="55" spans="1:9" ht="22.5" customHeight="1" x14ac:dyDescent="0.25">
      <c r="A55" s="4" t="s">
        <v>24</v>
      </c>
      <c r="B55" s="10">
        <v>4713132</v>
      </c>
      <c r="C55" s="12">
        <v>2862.1</v>
      </c>
      <c r="D55" s="12">
        <v>146</v>
      </c>
      <c r="E55" s="12">
        <f t="shared" si="0"/>
        <v>5.1011495056077711</v>
      </c>
      <c r="F55"/>
      <c r="G55"/>
      <c r="H55"/>
      <c r="I55"/>
    </row>
    <row r="56" spans="1:9" ht="22.5" customHeight="1" x14ac:dyDescent="0.25">
      <c r="A56" s="2" t="s">
        <v>11</v>
      </c>
      <c r="B56" s="3">
        <v>4714000</v>
      </c>
      <c r="C56" s="11">
        <f>SUM(C57:C58)</f>
        <v>3976.7</v>
      </c>
      <c r="D56" s="11">
        <f t="shared" ref="D56" si="5">SUM(D57:D58)</f>
        <v>116.2</v>
      </c>
      <c r="E56" s="11">
        <f t="shared" si="0"/>
        <v>2.9220207709910229</v>
      </c>
      <c r="F56"/>
      <c r="G56"/>
      <c r="H56"/>
      <c r="I56"/>
    </row>
    <row r="57" spans="1:9" ht="22.5" customHeight="1" x14ac:dyDescent="0.25">
      <c r="A57" s="4" t="s">
        <v>29</v>
      </c>
      <c r="B57" s="10">
        <v>4714030</v>
      </c>
      <c r="C57" s="12">
        <v>600</v>
      </c>
      <c r="D57" s="12">
        <v>0</v>
      </c>
      <c r="E57" s="12">
        <f t="shared" si="0"/>
        <v>0</v>
      </c>
      <c r="F57"/>
      <c r="G57"/>
      <c r="H57"/>
      <c r="I57"/>
    </row>
    <row r="58" spans="1:9" ht="34.5" customHeight="1" x14ac:dyDescent="0.25">
      <c r="A58" s="4" t="s">
        <v>30</v>
      </c>
      <c r="B58" s="10">
        <v>4714060</v>
      </c>
      <c r="C58" s="12">
        <v>3376.7</v>
      </c>
      <c r="D58" s="12">
        <v>116.2</v>
      </c>
      <c r="E58" s="12">
        <f t="shared" si="0"/>
        <v>3.4412296028667044</v>
      </c>
      <c r="F58"/>
      <c r="G58"/>
      <c r="H58"/>
      <c r="I58"/>
    </row>
    <row r="59" spans="1:9" ht="22.5" customHeight="1" x14ac:dyDescent="0.25">
      <c r="A59" s="2" t="s">
        <v>12</v>
      </c>
      <c r="B59" s="3">
        <v>4715000</v>
      </c>
      <c r="C59" s="11">
        <f>C60+C61</f>
        <v>3119.4</v>
      </c>
      <c r="D59" s="11">
        <f t="shared" ref="D59" si="6">D60+D61</f>
        <v>6.9</v>
      </c>
      <c r="E59" s="11">
        <f t="shared" si="0"/>
        <v>0.22119638391998464</v>
      </c>
      <c r="F59"/>
      <c r="G59"/>
      <c r="H59"/>
      <c r="I59"/>
    </row>
    <row r="60" spans="1:9" ht="30.75" customHeight="1" x14ac:dyDescent="0.25">
      <c r="A60" s="4" t="s">
        <v>33</v>
      </c>
      <c r="B60" s="10">
        <v>4715031</v>
      </c>
      <c r="C60" s="12">
        <v>1119.4000000000001</v>
      </c>
      <c r="D60" s="12">
        <v>6.9</v>
      </c>
      <c r="E60" s="12">
        <f t="shared" si="0"/>
        <v>0.61640164373771666</v>
      </c>
      <c r="F60"/>
      <c r="G60"/>
      <c r="H60"/>
      <c r="I60"/>
    </row>
    <row r="61" spans="1:9" ht="22.5" customHeight="1" x14ac:dyDescent="0.25">
      <c r="A61" s="4" t="s">
        <v>36</v>
      </c>
      <c r="B61" s="10">
        <v>4715041</v>
      </c>
      <c r="C61" s="12">
        <v>2000</v>
      </c>
      <c r="D61" s="12">
        <v>0</v>
      </c>
      <c r="E61" s="12">
        <f t="shared" si="0"/>
        <v>0</v>
      </c>
      <c r="F61"/>
      <c r="G61"/>
      <c r="H61"/>
      <c r="I61"/>
    </row>
    <row r="62" spans="1:9" ht="22.5" customHeight="1" x14ac:dyDescent="0.25">
      <c r="A62" s="2" t="s">
        <v>13</v>
      </c>
      <c r="B62" s="3">
        <v>4716000</v>
      </c>
      <c r="C62" s="11">
        <f>SUM(C63:C65)</f>
        <v>94997.400000000009</v>
      </c>
      <c r="D62" s="11">
        <f t="shared" ref="D62" si="7">SUM(D63:D64)</f>
        <v>0</v>
      </c>
      <c r="E62" s="11">
        <f t="shared" si="0"/>
        <v>0</v>
      </c>
      <c r="F62"/>
      <c r="G62"/>
      <c r="H62"/>
      <c r="I62"/>
    </row>
    <row r="63" spans="1:9" ht="21" customHeight="1" x14ac:dyDescent="0.25">
      <c r="A63" s="4" t="s">
        <v>37</v>
      </c>
      <c r="B63" s="10">
        <v>4716011</v>
      </c>
      <c r="C63" s="12">
        <v>72168.600000000006</v>
      </c>
      <c r="D63" s="12">
        <v>0</v>
      </c>
      <c r="E63" s="12">
        <f t="shared" si="0"/>
        <v>0</v>
      </c>
      <c r="F63"/>
      <c r="G63"/>
      <c r="H63"/>
      <c r="I63"/>
    </row>
    <row r="64" spans="1:9" ht="20.25" customHeight="1" x14ac:dyDescent="0.25">
      <c r="A64" s="4" t="s">
        <v>40</v>
      </c>
      <c r="B64" s="10">
        <v>4716015</v>
      </c>
      <c r="C64" s="12">
        <v>22660.7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4" t="s">
        <v>35</v>
      </c>
      <c r="B65" s="10">
        <v>4716030</v>
      </c>
      <c r="C65" s="12">
        <v>168.1</v>
      </c>
      <c r="D65" s="12">
        <v>0</v>
      </c>
      <c r="E65" s="12">
        <f t="shared" si="0"/>
        <v>0</v>
      </c>
      <c r="F65"/>
      <c r="G65"/>
      <c r="H65"/>
      <c r="I65"/>
    </row>
    <row r="66" spans="1:9" ht="22.5" customHeight="1" x14ac:dyDescent="0.25">
      <c r="A66" s="2" t="s">
        <v>19</v>
      </c>
      <c r="B66" s="3">
        <v>4717300</v>
      </c>
      <c r="C66" s="11">
        <f>SUM(C67:C67)</f>
        <v>91925.8</v>
      </c>
      <c r="D66" s="11">
        <f>SUM(D67:D67)</f>
        <v>0</v>
      </c>
      <c r="E66" s="11">
        <f t="shared" si="0"/>
        <v>0</v>
      </c>
      <c r="F66"/>
      <c r="G66"/>
      <c r="H66"/>
      <c r="I66"/>
    </row>
    <row r="67" spans="1:9" ht="22.5" customHeight="1" x14ac:dyDescent="0.25">
      <c r="A67" s="4" t="s">
        <v>44</v>
      </c>
      <c r="B67" s="10">
        <v>4717321</v>
      </c>
      <c r="C67" s="12">
        <v>91925.8</v>
      </c>
      <c r="D67" s="12">
        <v>0</v>
      </c>
      <c r="E67" s="12">
        <f t="shared" si="0"/>
        <v>0</v>
      </c>
      <c r="F67"/>
      <c r="G67"/>
      <c r="H67"/>
      <c r="I67"/>
    </row>
    <row r="68" spans="1:9" ht="22.5" customHeight="1" x14ac:dyDescent="0.25">
      <c r="A68" s="2" t="s">
        <v>16</v>
      </c>
      <c r="B68" s="3">
        <v>4717600</v>
      </c>
      <c r="C68" s="11">
        <f>C69</f>
        <v>10000</v>
      </c>
      <c r="D68" s="11">
        <f>D69</f>
        <v>239.9</v>
      </c>
      <c r="E68" s="11">
        <f t="shared" si="0"/>
        <v>2.399</v>
      </c>
      <c r="F68"/>
      <c r="G68"/>
      <c r="H68"/>
      <c r="I68"/>
    </row>
    <row r="69" spans="1:9" ht="70.5" customHeight="1" x14ac:dyDescent="0.25">
      <c r="A69" s="4" t="s">
        <v>38</v>
      </c>
      <c r="B69" s="10">
        <v>4717691</v>
      </c>
      <c r="C69" s="12">
        <v>10000</v>
      </c>
      <c r="D69" s="12">
        <v>239.9</v>
      </c>
      <c r="E69" s="12">
        <f t="shared" si="0"/>
        <v>2.399</v>
      </c>
      <c r="F69"/>
      <c r="G69"/>
      <c r="H69"/>
      <c r="I69"/>
    </row>
    <row r="70" spans="1:9" ht="21" customHeight="1" x14ac:dyDescent="0.25">
      <c r="A70" s="2" t="s">
        <v>17</v>
      </c>
      <c r="B70" s="3"/>
      <c r="C70" s="11">
        <f>C46+C53+C56+C59+C62+C66+C68</f>
        <v>456555.1</v>
      </c>
      <c r="D70" s="11">
        <f>D46+D53+D56+D59+D62+D66+D68</f>
        <v>13258.5</v>
      </c>
      <c r="E70" s="11">
        <f t="shared" si="0"/>
        <v>2.9040306416465396</v>
      </c>
      <c r="F70"/>
      <c r="G70"/>
      <c r="H70"/>
      <c r="I70"/>
    </row>
    <row r="71" spans="1:9" ht="21" customHeight="1" x14ac:dyDescent="0.25">
      <c r="A71" s="2" t="s">
        <v>18</v>
      </c>
      <c r="B71" s="3"/>
      <c r="C71" s="11">
        <f>C44+C70</f>
        <v>3086949.1999999993</v>
      </c>
      <c r="D71" s="11">
        <f>D44+D70</f>
        <v>563020.70000000007</v>
      </c>
      <c r="E71" s="11">
        <f t="shared" si="0"/>
        <v>18.238741991607775</v>
      </c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</sheetData>
  <mergeCells count="3">
    <mergeCell ref="A1:E1"/>
    <mergeCell ref="A2:E2"/>
    <mergeCell ref="A3:E3"/>
  </mergeCells>
  <pageMargins left="0.78740157480314965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2021</vt:lpstr>
      <vt:lpstr>'січень-березень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2021-04-05T08:14:36Z</dcterms:modified>
</cp:coreProperties>
</file>