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червень\"/>
    </mc:Choice>
  </mc:AlternateContent>
  <bookViews>
    <workbookView xWindow="0" yWindow="0" windowWidth="21570" windowHeight="7455" firstSheet="24" activeTab="24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state="hidden" r:id="rId20"/>
    <sheet name="01.2026" sheetId="21" state="hidden" r:id="rId21"/>
    <sheet name="02.2026" sheetId="22" state="hidden" r:id="rId22"/>
    <sheet name="03.2026" sheetId="23" state="hidden" r:id="rId23"/>
    <sheet name="05.2026" sheetId="24" state="hidden" r:id="rId24"/>
    <sheet name="06.2026" sheetId="25" r:id="rId25"/>
  </sheets>
  <definedNames>
    <definedName name="_xlnm.Print_Area" localSheetId="20">'01.2026'!$A$1:$L$7</definedName>
    <definedName name="_xlnm.Print_Area" localSheetId="21">'02.2026'!$A$1:$L$7</definedName>
    <definedName name="_xlnm.Print_Area" localSheetId="22">'03.2026'!$A$1:$L$7</definedName>
    <definedName name="_xlnm.Print_Area" localSheetId="23">'05.2026'!$A$1:$L$7</definedName>
    <definedName name="_xlnm.Print_Area" localSheetId="24">'06.2026'!$A$1:$L$7</definedName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5" l="1"/>
  <c r="L4" i="25"/>
  <c r="C5" i="25"/>
  <c r="C5" i="24"/>
  <c r="L5" i="24" l="1"/>
  <c r="L4" i="24"/>
  <c r="L5" i="23" l="1"/>
  <c r="L4" i="23"/>
  <c r="L5" i="22" l="1"/>
  <c r="L4" i="22"/>
  <c r="L5" i="21" l="1"/>
  <c r="L4" i="21"/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E4" i="13"/>
  <c r="C4" i="13"/>
  <c r="E5" i="12"/>
  <c r="L5" i="12" s="1"/>
  <c r="C5" i="12"/>
  <c r="L4" i="13" l="1"/>
  <c r="L5" i="13"/>
  <c r="E4" i="12"/>
  <c r="C4" i="12"/>
  <c r="L4" i="12" s="1"/>
  <c r="L5" i="11" l="1"/>
  <c r="E5" i="11"/>
  <c r="C5" i="11"/>
  <c r="E4" i="11"/>
  <c r="C4" i="11"/>
  <c r="L4" i="11" s="1"/>
  <c r="E5" i="10" l="1"/>
  <c r="E4" i="10"/>
  <c r="C4" i="10"/>
  <c r="C5" i="10"/>
  <c r="L5" i="10" s="1"/>
  <c r="L4" i="10" l="1"/>
  <c r="C5" i="9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l="1"/>
  <c r="E5" i="4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<sst xmlns="http://schemas.openxmlformats.org/spreadsheetml/2006/main" count="389" uniqueCount="46">
  <si>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</si>
  <si>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</si>
  <si>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</si>
  <si>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</si>
  <si>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</si>
  <si>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</si>
  <si>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</si>
  <si>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</si>
  <si>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</si>
  <si>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</si>
  <si>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</si>
  <si>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</si>
  <si>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</si>
  <si>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</si>
  <si>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</si>
  <si>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</si>
  <si>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</si>
  <si>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</si>
  <si>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</si>
  <si>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</si>
  <si>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</si>
  <si>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</si>
  <si>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</si>
  <si>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</si>
  <si>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</si>
  <si>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</si>
  <si>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</si>
  <si>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</si>
  <si>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</si>
  <si>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</si>
  <si>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</si>
  <si>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</si>
  <si>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</si>
  <si>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</si>
  <si>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</si>
  <si>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</si>
  <si>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</si>
  <si>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</si>
  <si>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</si>
  <si>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</si>
  <si>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2026 року</t>
  </si>
  <si>
    <t>Відпускні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</si>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</sst>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1" t="s">
        <v>13</v>
      </c>
      <c r="B5" s="6">
        <v>30689</v>
      </c>
      <c r="C5" s="12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1" t="s">
        <v>13</v>
      </c>
      <c r="B5" s="6">
        <v>30689</v>
      </c>
      <c r="C5" s="12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O4" sqref="O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18599.27</v>
      </c>
      <c r="C4" s="6">
        <v>3347.87</v>
      </c>
      <c r="D4" s="6">
        <v>518.17999999999995</v>
      </c>
      <c r="E4" s="6">
        <v>5579.78</v>
      </c>
      <c r="F4" s="6">
        <v>7695.95</v>
      </c>
      <c r="G4" s="6"/>
      <c r="H4" s="6"/>
      <c r="I4" s="6"/>
      <c r="J4" s="6"/>
      <c r="K4" s="6"/>
      <c r="L4" s="6">
        <f>B4+D4+C4+E4+I4+J4+F4+K4+G4</f>
        <v>35741.049999999996</v>
      </c>
      <c r="M4" s="8"/>
    </row>
    <row r="5" spans="1:13" ht="29.25" customHeight="1" x14ac:dyDescent="0.25">
      <c r="A5" s="11" t="s">
        <v>13</v>
      </c>
      <c r="B5" s="6">
        <v>20459</v>
      </c>
      <c r="C5" s="12">
        <v>6137.7</v>
      </c>
      <c r="D5" s="6">
        <v>600</v>
      </c>
      <c r="E5" s="6">
        <v>6137.7</v>
      </c>
      <c r="F5" s="6"/>
      <c r="G5" s="6"/>
      <c r="H5" s="6"/>
      <c r="I5" s="6"/>
      <c r="J5" s="6"/>
      <c r="K5" s="6"/>
      <c r="L5" s="6">
        <f>B5+D5+C5+E5+I5+J5+F5+K5+G5</f>
        <v>33334.400000000001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P5" sqref="P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61671.28</v>
      </c>
      <c r="C4" s="6">
        <v>11100.83</v>
      </c>
      <c r="D4" s="6">
        <v>600</v>
      </c>
      <c r="E4" s="6">
        <v>18501.39</v>
      </c>
      <c r="F4" s="6"/>
      <c r="G4" s="6"/>
      <c r="H4" s="6"/>
      <c r="I4" s="6"/>
      <c r="J4" s="6"/>
      <c r="K4" s="6"/>
      <c r="L4" s="6">
        <f>B4+D4+C4+E4+I4+J4+F4+K4+G4</f>
        <v>91873.5</v>
      </c>
      <c r="M4" s="8"/>
    </row>
    <row r="5" spans="1:13" ht="29.25" customHeight="1" x14ac:dyDescent="0.25">
      <c r="A5" s="11" t="s">
        <v>13</v>
      </c>
      <c r="B5" s="6">
        <v>61377</v>
      </c>
      <c r="C5" s="12">
        <v>18413.099999999999</v>
      </c>
      <c r="D5" s="6">
        <v>600</v>
      </c>
      <c r="E5" s="6">
        <v>10229.5</v>
      </c>
      <c r="F5" s="6"/>
      <c r="G5" s="6"/>
      <c r="H5" s="6"/>
      <c r="I5" s="6"/>
      <c r="J5" s="6"/>
      <c r="K5" s="6"/>
      <c r="L5" s="6">
        <f>B5+D5+C5+E5+I5+J5+F5+K5+G5</f>
        <v>90619.6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1" t="s">
        <v>13</v>
      </c>
      <c r="B5" s="6">
        <v>40918</v>
      </c>
      <c r="C5" s="12">
        <v>12275.4</v>
      </c>
      <c r="D5" s="6">
        <v>600</v>
      </c>
      <c r="E5" s="6">
        <v>4091.8</v>
      </c>
      <c r="F5" s="6"/>
      <c r="G5" s="6"/>
      <c r="H5" s="6"/>
      <c r="I5" s="6"/>
      <c r="J5" s="6"/>
      <c r="K5" s="6"/>
      <c r="L5" s="6">
        <f>B5+D5+C5+E5+I5+J5+F5+K5+G5</f>
        <v>57885.200000000004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1" t="s">
        <v>13</v>
      </c>
      <c r="B5" s="6">
        <v>29227.14</v>
      </c>
      <c r="C5" s="12">
        <f>B5*30%</f>
        <v>8768.1419999999998</v>
      </c>
      <c r="D5" s="6">
        <v>428.57</v>
      </c>
      <c r="E5" s="6">
        <v>7306.79</v>
      </c>
      <c r="F5" s="6"/>
      <c r="G5" s="6"/>
      <c r="H5" s="6"/>
      <c r="I5" s="6"/>
      <c r="J5" s="6"/>
      <c r="K5" s="6"/>
      <c r="L5" s="6">
        <f>B5+D5+C5+E5+I5+J5+F5+K5+G5</f>
        <v>45730.642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7" width="14.28515625" hidden="1" customWidth="1"/>
    <col min="8" max="8" width="14.28515625" customWidth="1"/>
    <col min="9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19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35240.730000000003</v>
      </c>
      <c r="C4" s="6">
        <v>6343.33</v>
      </c>
      <c r="D4" s="6">
        <v>490.91</v>
      </c>
      <c r="E4" s="6">
        <v>10572.22</v>
      </c>
      <c r="F4" s="6">
        <v>11305.92</v>
      </c>
      <c r="G4" s="6"/>
      <c r="H4" s="6">
        <v>114.37</v>
      </c>
      <c r="I4" s="6"/>
      <c r="J4" s="6"/>
      <c r="K4" s="6"/>
      <c r="L4" s="6">
        <f>B4+D4+C4+E4+I4+J4+F4+K4+G4+H4</f>
        <v>64067.48000000001</v>
      </c>
      <c r="M4" s="8"/>
    </row>
    <row r="5" spans="1:13" ht="29.25" customHeight="1" x14ac:dyDescent="0.25">
      <c r="A5" s="11" t="s">
        <v>13</v>
      </c>
      <c r="B5" s="6">
        <v>40918</v>
      </c>
      <c r="C5" s="12">
        <f>B5*30%</f>
        <v>12275.4</v>
      </c>
      <c r="D5" s="6">
        <v>600</v>
      </c>
      <c r="E5" s="6">
        <v>6137.7</v>
      </c>
      <c r="F5" s="6"/>
      <c r="G5" s="6"/>
      <c r="H5" s="6">
        <v>139.78</v>
      </c>
      <c r="I5" s="6"/>
      <c r="J5" s="6"/>
      <c r="K5" s="6"/>
      <c r="L5" s="6">
        <f>B5+D5+C5+E5+I5+J5+F5+K5+G5+H5</f>
        <v>60070.879999999997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25</vt:i4>
      </vt:variant>
      <vt:variant>
        <vt:lpstr>Іменовані діапазони</vt:lpstr>
      </vt:variant>
      <vt:variant>
        <vt:i4>11</vt:i4>
      </vt:variant>
    </vt:vector>
  </HeadingPairs>
  <TitlesOfParts>
    <vt:vector size="36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05.2026</vt:lpstr>
      <vt:lpstr>06.2026</vt:lpstr>
      <vt:lpstr>'01.2026'!Область_друку</vt:lpstr>
      <vt:lpstr>'02.2026'!Область_друку</vt:lpstr>
      <vt:lpstr>'03.2026'!Область_друку</vt:lpstr>
      <vt:lpstr>'05.2026'!Область_друку</vt:lpstr>
      <vt:lpstr>'06.2026'!Область_друку</vt:lpstr>
      <vt:lpstr>'07.2025'!Область_друку</vt:lpstr>
      <vt:lpstr>'08.2025'!Область_друку</vt:lpstr>
      <vt:lpstr>'09.2025'!Область_друку</vt:lpstr>
      <vt:lpstr>'10.2025'!Область_друку</vt:lpstr>
      <vt:lpstr>'11.2025'!Область_друку</vt:lpstr>
      <vt:lpstr>'12.2025'!Область_друку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2025-10-02T13:13:54Z</cp:lastPrinted>
  <dcterms:created xsi:type="dcterms:W3CDTF">2021-12-03T09:06:19Z</dcterms:created>
  <dcterms:modified xsi:type="dcterms:W3CDTF">2026-07-02T08:38:54Z</dcterms:modified>
</cp:coreProperties>
</file>