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серпень\"/>
    </mc:Choice>
  </mc:AlternateContent>
  <bookViews>
    <workbookView xWindow="0" yWindow="0" windowWidth="28770" windowHeight="12960"/>
  </bookViews>
  <sheets>
    <sheet name="8,2026" sheetId="4" r:id="rId1"/>
    <sheet name="Лист1" sheetId="1" r:id="rId2"/>
  </sheets>
  <definedNames>
    <definedName name="_xlnm.Print_Area" localSheetId="0">'8,2026'!$A$1:$M$14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4" l="1"/>
  <c r="E6" i="4"/>
  <c r="F6" i="4" s="1"/>
  <c r="L6" i="4" s="1"/>
  <c r="F5" i="4"/>
  <c r="L5" i="4" s="1"/>
  <c r="E5" i="4"/>
  <c r="F4" i="4"/>
  <c r="L4" i="4" s="1"/>
  <c r="F7" i="4" l="1"/>
  <c r="L7" i="4" s="1"/>
</calcChain>
</file>

<file path=xl/sharedStrings.xml><?xml version="1.0" encoding="utf-8"?>
<sst xmlns="http://schemas.openxmlformats.org/spreadsheetml/2006/main" count="26" uniqueCount="24">
  <si>
    <t>грн.</t>
  </si>
  <si>
    <t>Посада</t>
  </si>
  <si>
    <t>ПІБ</t>
  </si>
  <si>
    <t>Фактично відпрацьовано, днів</t>
  </si>
  <si>
    <t>Посадовий оклад</t>
  </si>
  <si>
    <t>Надбавка, інші виплати</t>
  </si>
  <si>
    <t>Премія</t>
  </si>
  <si>
    <t>Грошова допомога</t>
  </si>
  <si>
    <t>Лікарняний за перші 5 дн.</t>
  </si>
  <si>
    <t>Лікарняний за рах. ФСС</t>
  </si>
  <si>
    <t>Оплата відпусток</t>
  </si>
  <si>
    <t>Всього</t>
  </si>
  <si>
    <t>Директор</t>
  </si>
  <si>
    <t>Латанюк Н.В.</t>
  </si>
  <si>
    <t>Перший заступник директора-головний інженер</t>
  </si>
  <si>
    <t>Ціцішвілі О.Г.</t>
  </si>
  <si>
    <t>Заступник директора</t>
  </si>
  <si>
    <t>Кашевський Р.М.</t>
  </si>
  <si>
    <t>Ступак Р.М.</t>
  </si>
  <si>
    <t>Наталія ЛАТАНЮК</t>
  </si>
  <si>
    <t>Людмила Миколюк</t>
  </si>
  <si>
    <t>Інформація щодо нарахованої заробітної плати керівництву КП «Керуюча компанія з обслуговування житлового фонду Голосіївського району м. Києва» за  серпень  2026 року</t>
  </si>
  <si>
    <t>індексація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</si>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</sst>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Border="1"/>
    <xf numFmtId="0" fontId="5" fillId="0" borderId="0" xfId="0" applyFont="1"/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view="pageBreakPreview" zoomScaleSheetLayoutView="100" workbookViewId="0">
      <selection activeCell="H6" sqref="H6"/>
    </sheetView>
  </sheetViews>
  <sheetFormatPr defaultRowHeight="15" x14ac:dyDescent="0.25"/>
  <cols>
    <col min="1" max="1" width="22.5703125" customWidth="1"/>
    <col min="2" max="2" width="18.28515625" customWidth="1"/>
    <col min="3" max="3" width="13.140625" customWidth="1"/>
    <col min="4" max="5" width="11.42578125" customWidth="1"/>
    <col min="6" max="6" width="10.85546875" customWidth="1"/>
    <col min="7" max="7" width="10.5703125" customWidth="1"/>
    <col min="8" max="8" width="11.7109375" customWidth="1"/>
    <col min="9" max="9" width="9.85546875" customWidth="1"/>
    <col min="10" max="10" width="11.140625" customWidth="1"/>
    <col min="11" max="11" width="10.140625" customWidth="1"/>
    <col min="12" max="12" width="15.5703125" customWidth="1"/>
    <col min="13" max="13" width="4.140625" customWidth="1"/>
  </cols>
  <sheetData>
    <row r="1" spans="1:14" ht="54" customHeight="1" x14ac:dyDescent="0.25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"/>
      <c r="N1" s="2"/>
    </row>
    <row r="2" spans="1:14" ht="22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</row>
    <row r="3" spans="1:14" s="8" customFormat="1" ht="109.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22</v>
      </c>
      <c r="L3" s="7" t="s">
        <v>11</v>
      </c>
    </row>
    <row r="4" spans="1:14" ht="48" customHeight="1" x14ac:dyDescent="0.25">
      <c r="A4" s="11" t="s">
        <v>12</v>
      </c>
      <c r="B4" s="22" t="s">
        <v>13</v>
      </c>
      <c r="C4" s="23">
        <v>16</v>
      </c>
      <c r="D4" s="9">
        <v>77001.14</v>
      </c>
      <c r="E4" s="9">
        <v>0</v>
      </c>
      <c r="F4" s="9">
        <f>D4*0%</f>
        <v>0</v>
      </c>
      <c r="G4" s="9">
        <v>0</v>
      </c>
      <c r="H4" s="9">
        <v>0</v>
      </c>
      <c r="I4" s="9">
        <v>0</v>
      </c>
      <c r="J4" s="9"/>
      <c r="K4" s="9"/>
      <c r="L4" s="10">
        <f>SUM(D4:K4)</f>
        <v>77001.14</v>
      </c>
    </row>
    <row r="5" spans="1:14" ht="48" customHeight="1" x14ac:dyDescent="0.25">
      <c r="A5" s="11" t="s">
        <v>14</v>
      </c>
      <c r="B5" s="22" t="s">
        <v>15</v>
      </c>
      <c r="C5" s="23">
        <v>20</v>
      </c>
      <c r="D5" s="9">
        <v>77000.95</v>
      </c>
      <c r="E5" s="9">
        <f>D5*40%+0</f>
        <v>30800.38</v>
      </c>
      <c r="F5" s="9">
        <f>(D5+11873.59)*0%</f>
        <v>0</v>
      </c>
      <c r="G5" s="9">
        <v>0</v>
      </c>
      <c r="H5" s="9">
        <v>0</v>
      </c>
      <c r="I5" s="9">
        <v>0</v>
      </c>
      <c r="J5" s="9">
        <v>85086.56</v>
      </c>
      <c r="K5" s="9"/>
      <c r="L5" s="10">
        <f>SUM(D5:K5)</f>
        <v>192887.89</v>
      </c>
    </row>
    <row r="6" spans="1:14" ht="48" customHeight="1" x14ac:dyDescent="0.25">
      <c r="A6" s="11" t="s">
        <v>16</v>
      </c>
      <c r="B6" s="22" t="s">
        <v>17</v>
      </c>
      <c r="C6" s="23">
        <v>11</v>
      </c>
      <c r="D6" s="9">
        <v>37056.9</v>
      </c>
      <c r="E6" s="9">
        <f>D6*20%</f>
        <v>7411.380000000001</v>
      </c>
      <c r="F6" s="9">
        <f>(D6+E6)*0%+0</f>
        <v>0</v>
      </c>
      <c r="G6" s="9">
        <v>0</v>
      </c>
      <c r="H6" s="9">
        <v>0</v>
      </c>
      <c r="I6" s="9">
        <v>0</v>
      </c>
      <c r="J6" s="9">
        <v>43976.959999999999</v>
      </c>
      <c r="K6" s="9"/>
      <c r="L6" s="10">
        <f>SUM(D6:K6)</f>
        <v>88445.239999999991</v>
      </c>
    </row>
    <row r="7" spans="1:14" ht="48" customHeight="1" thickBot="1" x14ac:dyDescent="0.3">
      <c r="A7" s="12" t="s">
        <v>16</v>
      </c>
      <c r="B7" s="24" t="s">
        <v>18</v>
      </c>
      <c r="C7" s="23">
        <v>21</v>
      </c>
      <c r="D7" s="9">
        <v>70745</v>
      </c>
      <c r="E7" s="13">
        <f>D7*20%</f>
        <v>14149</v>
      </c>
      <c r="F7" s="13">
        <f>(E7+D7)*0%</f>
        <v>0</v>
      </c>
      <c r="G7" s="13">
        <v>0</v>
      </c>
      <c r="H7" s="13">
        <v>0</v>
      </c>
      <c r="I7" s="13">
        <v>0</v>
      </c>
      <c r="J7" s="13"/>
      <c r="K7" s="13"/>
      <c r="L7" s="14">
        <f>SUM(D7:K7)</f>
        <v>84894</v>
      </c>
      <c r="N7" t="s">
        <v>23</v>
      </c>
    </row>
    <row r="8" spans="1:14" ht="44.25" customHeight="1" x14ac:dyDescent="0.25">
      <c r="A8" s="15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</row>
    <row r="9" spans="1:14" x14ac:dyDescent="0.25">
      <c r="C9" s="17"/>
      <c r="D9" s="17"/>
      <c r="E9" s="17"/>
      <c r="F9" s="17"/>
      <c r="G9" s="17"/>
      <c r="H9" s="17"/>
    </row>
    <row r="10" spans="1:14" s="19" customFormat="1" ht="19.5" customHeight="1" x14ac:dyDescent="0.3">
      <c r="A10" s="18" t="s">
        <v>12</v>
      </c>
      <c r="C10" s="20"/>
      <c r="D10" s="20"/>
      <c r="E10" s="20"/>
      <c r="F10" s="20"/>
      <c r="G10" s="20"/>
      <c r="H10" s="20" t="s">
        <v>19</v>
      </c>
    </row>
    <row r="14" spans="1:14" x14ac:dyDescent="0.25">
      <c r="A14" s="21" t="s">
        <v>20</v>
      </c>
    </row>
  </sheetData>
  <mergeCells count="1">
    <mergeCell ref="A1:L1"/>
  </mergeCells>
  <pageMargins left="0.9055118110236221" right="0.11811023622047245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4" sqref="C24:C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8,2026</vt:lpstr>
      <vt:lpstr>Лист1</vt:lpstr>
      <vt:lpstr>'8,2026'!Область_друку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</dc:creator>
  <cp:lastModifiedBy>Коваль Лариса Вікторівна</cp:lastModifiedBy>
  <dcterms:created xsi:type="dcterms:W3CDTF">2026-02-03T12:33:18Z</dcterms:created>
  <dcterms:modified xsi:type="dcterms:W3CDTF">2026-09-01T09:10:51Z</dcterms:modified>
</cp:coreProperties>
</file>