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770"/>
  </bookViews>
  <sheets>
    <sheet name="09,2025" sheetId="2" r:id="rId1"/>
    <sheet name="Лист1" sheetId="1" r:id="rId2"/>
  </sheets>
  <definedNames>
    <definedName name="_xlnm.Print_Area" localSheetId="0">'09,2025'!$A$1:$M$14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  <c r="L6" i="2"/>
  <c r="F6" i="2"/>
  <c r="L5" i="2"/>
  <c r="F5" i="2"/>
  <c r="E5" i="2"/>
  <c r="F4" i="2"/>
  <c r="L4" i="2" s="1"/>
</calcChain>
</file>

<file path=xl/sharedStrings.xml><?xml version="1.0" encoding="utf-8"?>
<sst xmlns="http://schemas.openxmlformats.org/spreadsheetml/2006/main" count="25" uniqueCount="23">
  <si>
    <t>Інформація щодо нарахованої заробітної плати керівництву КП «Керуюча компанія з обслуговування житлового фонду Голосіївського району м. Києва» за Вересень  2025 року</t>
  </si>
  <si>
    <t>грн.</t>
  </si>
  <si>
    <t>Посада</t>
  </si>
  <si>
    <t>ПІБ</t>
  </si>
  <si>
    <t>Фактично відпрацьовано, днів</t>
  </si>
  <si>
    <t>Посадовий оклад</t>
  </si>
  <si>
    <t>Надбавка, інші виплати</t>
  </si>
  <si>
    <t>Премія</t>
  </si>
  <si>
    <t>Грошова допомога</t>
  </si>
  <si>
    <t>Лікарняний за перші 5 дн.</t>
  </si>
  <si>
    <t>Лікарняний за рах. ФСС</t>
  </si>
  <si>
    <t>Оплата відпусток</t>
  </si>
  <si>
    <t>індексація</t>
  </si>
  <si>
    <t>Всього</t>
  </si>
  <si>
    <t>Директор</t>
  </si>
  <si>
    <t>Латанюк Н.В.</t>
  </si>
  <si>
    <t>Перший заступник директора-головний інженер</t>
  </si>
  <si>
    <t>Ціцішвілі О.Г.</t>
  </si>
  <si>
    <t>Заступник директора</t>
  </si>
  <si>
    <t>Кашевський Р.М.</t>
  </si>
  <si>
    <t>Коломієць О.О.</t>
  </si>
  <si>
    <t>Наталія ЛАТАНЮК</t>
  </si>
  <si>
    <t>Людмила Миколюк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</si>
</sst>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2" xfId="0" applyFill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5" width="11.42578125" customWidth="1"/>
    <col min="6" max="6" width="10.8554687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0.5703125" customWidth="1"/>
    <col min="12" max="12" width="11" customWidth="1"/>
    <col min="13" max="13" width="4.140625" customWidth="1"/>
  </cols>
  <sheetData>
    <row r="1" spans="1:14" ht="54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"/>
      <c r="N1" s="2"/>
    </row>
    <row r="2" spans="1:14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1:14" s="6" customFormat="1" ht="109.5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4" ht="48" customHeight="1" x14ac:dyDescent="0.25">
      <c r="A4" s="7" t="s">
        <v>14</v>
      </c>
      <c r="B4" s="8" t="s">
        <v>15</v>
      </c>
      <c r="C4" s="9">
        <v>18</v>
      </c>
      <c r="D4" s="10">
        <v>57874.91</v>
      </c>
      <c r="E4" s="10">
        <v>0</v>
      </c>
      <c r="F4" s="10">
        <f>D4*30%</f>
        <v>17362.473000000002</v>
      </c>
      <c r="G4" s="10">
        <v>0</v>
      </c>
      <c r="H4" s="10">
        <v>0</v>
      </c>
      <c r="I4" s="10">
        <v>0</v>
      </c>
      <c r="J4" s="10">
        <v>11263.68</v>
      </c>
      <c r="K4" s="10">
        <v>109.01</v>
      </c>
      <c r="L4" s="10">
        <f>SUM(D4:K4)</f>
        <v>86610.072999999989</v>
      </c>
    </row>
    <row r="5" spans="1:14" ht="48" customHeight="1" x14ac:dyDescent="0.25">
      <c r="A5" s="7" t="s">
        <v>16</v>
      </c>
      <c r="B5" s="8" t="s">
        <v>17</v>
      </c>
      <c r="C5" s="9">
        <v>22</v>
      </c>
      <c r="D5" s="10">
        <v>56589</v>
      </c>
      <c r="E5" s="10">
        <f>D5*20%+1320</f>
        <v>12637.800000000001</v>
      </c>
      <c r="F5" s="10">
        <f>D5*30%</f>
        <v>16976.7</v>
      </c>
      <c r="G5" s="10">
        <v>0</v>
      </c>
      <c r="H5" s="10">
        <v>0</v>
      </c>
      <c r="I5" s="10">
        <v>0</v>
      </c>
      <c r="J5" s="10">
        <v>0</v>
      </c>
      <c r="K5" s="10">
        <v>133.22999999999999</v>
      </c>
      <c r="L5" s="10">
        <f>SUM(D5:K5)</f>
        <v>86336.73</v>
      </c>
    </row>
    <row r="6" spans="1:14" ht="48" customHeight="1" x14ac:dyDescent="0.25">
      <c r="A6" s="7" t="s">
        <v>18</v>
      </c>
      <c r="B6" s="8" t="s">
        <v>19</v>
      </c>
      <c r="C6" s="9">
        <v>17</v>
      </c>
      <c r="D6" s="10">
        <v>38261.589999999997</v>
      </c>
      <c r="E6" s="10">
        <v>0</v>
      </c>
      <c r="F6" s="10">
        <f>D6*30%+1320</f>
        <v>12798.476999999999</v>
      </c>
      <c r="G6" s="10">
        <v>0</v>
      </c>
      <c r="H6" s="10">
        <v>0</v>
      </c>
      <c r="I6" s="10">
        <v>0</v>
      </c>
      <c r="J6" s="10"/>
      <c r="K6" s="10">
        <v>102.95</v>
      </c>
      <c r="L6" s="10">
        <f t="shared" ref="L6:L7" si="0">SUM(D6:K6)</f>
        <v>51163.016999999993</v>
      </c>
    </row>
    <row r="7" spans="1:14" ht="48" customHeight="1" x14ac:dyDescent="0.25">
      <c r="A7" s="7" t="s">
        <v>18</v>
      </c>
      <c r="B7" s="8" t="s">
        <v>20</v>
      </c>
      <c r="C7" s="9">
        <v>6</v>
      </c>
      <c r="D7" s="10">
        <v>13504.09</v>
      </c>
      <c r="E7" s="10">
        <v>0</v>
      </c>
      <c r="F7" s="10"/>
      <c r="G7" s="10">
        <v>0</v>
      </c>
      <c r="H7" s="10">
        <v>0</v>
      </c>
      <c r="I7" s="10">
        <v>0</v>
      </c>
      <c r="J7" s="10">
        <v>17075.759999999998</v>
      </c>
      <c r="K7" s="10">
        <v>36.340000000000003</v>
      </c>
      <c r="L7" s="10">
        <f t="shared" si="0"/>
        <v>30616.19</v>
      </c>
    </row>
    <row r="8" spans="1:14" ht="44.25" customHeight="1" x14ac:dyDescent="0.25">
      <c r="A8" s="11"/>
      <c r="B8" s="11"/>
      <c r="C8" s="12"/>
      <c r="D8" s="12"/>
      <c r="E8" s="12"/>
      <c r="F8" s="12"/>
      <c r="G8" s="12"/>
      <c r="H8" s="11"/>
      <c r="I8" s="11"/>
      <c r="J8" s="11"/>
      <c r="K8" s="11"/>
      <c r="L8" s="11"/>
    </row>
    <row r="10" spans="1:14" s="14" customFormat="1" ht="19.5" customHeight="1" x14ac:dyDescent="0.3">
      <c r="A10" s="13" t="s">
        <v>14</v>
      </c>
      <c r="H10" s="14" t="s">
        <v>21</v>
      </c>
    </row>
    <row r="14" spans="1:14" x14ac:dyDescent="0.25">
      <c r="A14" s="15" t="s">
        <v>22</v>
      </c>
    </row>
  </sheetData>
  <mergeCells count="1">
    <mergeCell ref="A1:L1"/>
  </mergeCells>
  <pageMargins left="0.9055118110236221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09,2025</vt:lpstr>
      <vt:lpstr>Лист1</vt:lpstr>
      <vt:lpstr>'09,2025'!Область_печати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</dc:creator>
  <cp:lastModifiedBy>2017</cp:lastModifiedBy>
  <dcterms:created xsi:type="dcterms:W3CDTF">2025-10-02T08:26:52Z</dcterms:created>
  <dcterms:modified xsi:type="dcterms:W3CDTF">2025-10-02T08:41:53Z</dcterms:modified>
</cp:coreProperties>
</file>