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Лист1!$A$1:$J$17</definedName>
  </definedNames>
  <calcPr calcId="145621" iterateDelta="1E-4"/>
</workbook>
</file>

<file path=xl/calcChain.xml><?xml version="1.0" encoding="utf-8"?>
<calcChain xmlns="http://schemas.openxmlformats.org/spreadsheetml/2006/main">
  <c r="H7" i="1" l="1"/>
  <c r="H9" i="1"/>
  <c r="H8" i="1"/>
  <c r="F6" i="1"/>
  <c r="G9" i="1" l="1"/>
  <c r="G7" i="1"/>
  <c r="G10" i="1"/>
  <c r="I10" i="1" l="1"/>
  <c r="J10" i="1" l="1"/>
  <c r="J9" i="1"/>
  <c r="J8" i="1"/>
  <c r="J7" i="1"/>
  <c r="J6" i="1"/>
</calcChain>
</file>

<file path=xl/sharedStrings.xml><?xml version="1.0" encoding="utf-8"?>
<sst xmlns="http://schemas.openxmlformats.org/spreadsheetml/2006/main" count="27" uniqueCount="26">
  <si>
    <t>Інформація щодо нарахування заробітної плати керівникам</t>
  </si>
  <si>
    <t>Директор</t>
  </si>
  <si>
    <t>ПІБ</t>
  </si>
  <si>
    <t>Фактично відпрацьований час</t>
  </si>
  <si>
    <t>Посадовий оклад</t>
  </si>
  <si>
    <t>Інші виплати</t>
  </si>
  <si>
    <t>Премія</t>
  </si>
  <si>
    <t>Разом</t>
  </si>
  <si>
    <t xml:space="preserve">Швець Галина Михайлівна </t>
  </si>
  <si>
    <t>Кузьменко Галина Володимирівна</t>
  </si>
  <si>
    <t>Смирнова Людмила Дмитрівна</t>
  </si>
  <si>
    <t>Байталенко Галина Тимофіївна</t>
  </si>
  <si>
    <t>ПОСАДА</t>
  </si>
  <si>
    <t>Квартальний Олександр Анатолійович</t>
  </si>
  <si>
    <t>Заступник директора з медичного обслуговування</t>
  </si>
  <si>
    <t>Заступник директора з експертизи тимчасової непрацездатності</t>
  </si>
  <si>
    <t>Заступник директора з дитинства та материнства</t>
  </si>
  <si>
    <t xml:space="preserve">Заступник директора з економічних питань </t>
  </si>
  <si>
    <t>Надбавка за інтенсивність праці (складність та  напруженість)</t>
  </si>
  <si>
    <t>Доплата суміщ.  професій</t>
  </si>
  <si>
    <t>Олександр КВАРТАЛЬНИЙ</t>
  </si>
  <si>
    <t>Комунальне некомерційне підприємство "Центр первинної медико-санітарної допомоги № 2 Дніпровського району м.Києва"</t>
  </si>
  <si>
    <t>ВІДПУСТКА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</si>
  <si>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</si>
  <si>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</si>
  <si>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 СЕРПЕНЬ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</si>
</sst>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  <font>
      <sz val="18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0" fillId="0" borderId="1" xfId="0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/>
    <xf numFmtId="2" fontId="0" fillId="0" borderId="1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="110" zoomScaleNormal="100" zoomScaleSheetLayoutView="110" workbookViewId="0">
      <selection activeCell="A5" sqref="A5:J10"/>
    </sheetView>
  </sheetViews>
  <sheetFormatPr defaultRowHeight="15" x14ac:dyDescent="0.25"/>
  <cols>
    <col min="1" max="1" width="27.5703125" customWidth="1"/>
    <col min="2" max="2" width="21.42578125" customWidth="1"/>
    <col min="3" max="3" width="15.85546875" customWidth="1"/>
    <col min="4" max="4" width="12.85546875" customWidth="1"/>
    <col min="5" max="5" width="12.42578125" customWidth="1"/>
    <col min="6" max="6" width="12" customWidth="1"/>
    <col min="7" max="7" width="14.42578125" customWidth="1"/>
    <col min="8" max="8" width="10.42578125" customWidth="1"/>
    <col min="9" max="9" width="14.140625" customWidth="1"/>
    <col min="10" max="10" width="10.5703125" customWidth="1"/>
  </cols>
  <sheetData>
    <row r="1" spans="1:14" ht="23.25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4" s="12" customFormat="1" ht="18.75" x14ac:dyDescent="0.3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</row>
    <row r="3" spans="1:14" x14ac:dyDescent="0.25">
      <c r="A3" s="1"/>
      <c r="D3" s="10" t="s">
        <v>25</v>
      </c>
      <c r="N3" t="s">
        <v>24</v>
      </c>
    </row>
    <row r="4" spans="1:14" x14ac:dyDescent="0.25">
      <c r="A4" s="1"/>
    </row>
    <row r="5" spans="1:14" ht="75" x14ac:dyDescent="0.25">
      <c r="A5" s="3" t="s">
        <v>12</v>
      </c>
      <c r="B5" s="3" t="s">
        <v>2</v>
      </c>
      <c r="C5" s="3" t="s">
        <v>3</v>
      </c>
      <c r="D5" s="3" t="s">
        <v>4</v>
      </c>
      <c r="E5" s="3" t="s">
        <v>22</v>
      </c>
      <c r="F5" s="3" t="s">
        <v>5</v>
      </c>
      <c r="G5" s="3" t="s">
        <v>18</v>
      </c>
      <c r="H5" s="3" t="s">
        <v>19</v>
      </c>
      <c r="I5" s="3" t="s">
        <v>6</v>
      </c>
      <c r="J5" s="3" t="s">
        <v>7</v>
      </c>
      <c r="M5" s="14" t="s">
        <v>23</v>
      </c>
    </row>
    <row r="6" spans="1:14" ht="47.25" x14ac:dyDescent="0.25">
      <c r="A6" s="4" t="s">
        <v>1</v>
      </c>
      <c r="B6" s="2" t="s">
        <v>13</v>
      </c>
      <c r="C6" s="9">
        <v>16</v>
      </c>
      <c r="D6" s="11">
        <v>27416.38</v>
      </c>
      <c r="E6" s="11"/>
      <c r="F6" s="11">
        <f>10912.95+106.5</f>
        <v>11019.45</v>
      </c>
      <c r="G6" s="11"/>
      <c r="H6" s="11"/>
      <c r="I6" s="11"/>
      <c r="J6" s="16">
        <f>SUM(D6:I6)</f>
        <v>38435.83</v>
      </c>
    </row>
    <row r="7" spans="1:14" ht="47.25" x14ac:dyDescent="0.25">
      <c r="A7" s="5" t="s">
        <v>14</v>
      </c>
      <c r="B7" s="13" t="s">
        <v>8</v>
      </c>
      <c r="C7" s="9">
        <v>1</v>
      </c>
      <c r="D7" s="9">
        <v>1235.29</v>
      </c>
      <c r="E7" s="11"/>
      <c r="F7" s="11">
        <v>6.66</v>
      </c>
      <c r="G7" s="11">
        <f>D7/2</f>
        <v>617.64499999999998</v>
      </c>
      <c r="H7" s="11">
        <f>163.49+185.3</f>
        <v>348.79</v>
      </c>
      <c r="I7" s="11"/>
      <c r="J7" s="16">
        <f>SUM(D7:I7)</f>
        <v>2208.3850000000002</v>
      </c>
    </row>
    <row r="8" spans="1:14" ht="51" customHeight="1" x14ac:dyDescent="0.25">
      <c r="A8" s="6" t="s">
        <v>15</v>
      </c>
      <c r="B8" s="7" t="s">
        <v>9</v>
      </c>
      <c r="C8" s="9">
        <v>10</v>
      </c>
      <c r="D8" s="9">
        <v>12352.86</v>
      </c>
      <c r="E8" s="11">
        <v>23091.14</v>
      </c>
      <c r="F8" s="11">
        <v>66.56</v>
      </c>
      <c r="G8" s="11"/>
      <c r="H8" s="11">
        <f>2583.07+2058.81</f>
        <v>4641.88</v>
      </c>
      <c r="I8" s="11"/>
      <c r="J8" s="16">
        <f t="shared" ref="J8:J10" si="0">SUM(D8:I8)</f>
        <v>40152.439999999995</v>
      </c>
    </row>
    <row r="9" spans="1:14" ht="31.5" x14ac:dyDescent="0.25">
      <c r="A9" s="5" t="s">
        <v>16</v>
      </c>
      <c r="B9" s="8" t="s">
        <v>10</v>
      </c>
      <c r="C9" s="9">
        <v>21</v>
      </c>
      <c r="D9" s="9">
        <v>25941</v>
      </c>
      <c r="E9" s="11"/>
      <c r="F9" s="11">
        <v>139.78</v>
      </c>
      <c r="G9" s="16">
        <f>D9*0.15</f>
        <v>3891.1499999999996</v>
      </c>
      <c r="H9" s="11">
        <f>3675+1325</f>
        <v>5000</v>
      </c>
      <c r="I9" s="11">
        <v>7782.3</v>
      </c>
      <c r="J9" s="16">
        <f t="shared" si="0"/>
        <v>42754.23</v>
      </c>
    </row>
    <row r="10" spans="1:14" ht="31.5" x14ac:dyDescent="0.25">
      <c r="A10" s="5" t="s">
        <v>17</v>
      </c>
      <c r="B10" s="8" t="s">
        <v>11</v>
      </c>
      <c r="C10" s="9">
        <v>16</v>
      </c>
      <c r="D10" s="9">
        <v>19764.57</v>
      </c>
      <c r="E10" s="11"/>
      <c r="F10" s="11">
        <v>106.5</v>
      </c>
      <c r="G10" s="11">
        <f>D10/2</f>
        <v>9882.2849999999999</v>
      </c>
      <c r="H10" s="11"/>
      <c r="I10" s="11">
        <f>D10</f>
        <v>19764.57</v>
      </c>
      <c r="J10" s="16">
        <f t="shared" si="0"/>
        <v>49517.925000000003</v>
      </c>
    </row>
    <row r="14" spans="1:14" s="15" customFormat="1" ht="15.75" x14ac:dyDescent="0.25">
      <c r="A14" s="15" t="s">
        <v>1</v>
      </c>
      <c r="C14" s="15" t="s">
        <v>20</v>
      </c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2026-09-01T13:22:52Z</dcterms:modified>
</cp:coreProperties>
</file>