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ВИКОНАННЯ НА САЙТ\"/>
    </mc:Choice>
  </mc:AlternateContent>
  <xr:revisionPtr revIDLastSave="0" documentId="13_ncr:1_{A54C707B-1C0E-4E8E-8064-56E8F070194E}" xr6:coauthVersionLast="47" xr6:coauthVersionMax="47" xr10:uidLastSave="{00000000-0000-0000-0000-000000000000}"/>
  <bookViews>
    <workbookView xWindow="3120" yWindow="825" windowWidth="24495" windowHeight="15375" xr2:uid="{00000000-000D-0000-FFFF-FFFF00000000}"/>
  </bookViews>
  <sheets>
    <sheet name="СІЧЕНЬ_БЕРЕЗЕНЬ" sheetId="8" r:id="rId1"/>
    <sheet name="СІЧЕНЬ_ЛЮТИЙ" sheetId="7" r:id="rId2"/>
    <sheet name="СІЧЕНЬ" sheetId="2" r:id="rId3"/>
    <sheet name="ЗАТВЕРДЖЕНІ ПРИЗНАЧЕННЯ" sheetId="6" r:id="rId4"/>
  </sheets>
  <definedNames>
    <definedName name="_xlnm.Print_Area" localSheetId="2">СІЧЕНЬ!$A$1:$M$41</definedName>
    <definedName name="_xlnm.Print_Area" localSheetId="0">СІЧЕНЬ_БЕРЕЗЕНЬ!$A$1:$M$46</definedName>
    <definedName name="_xlnm.Print_Area" localSheetId="1">СІЧЕНЬ_ЛЮТИЙ!$A$1:$M$45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8" l="1"/>
  <c r="G22" i="8"/>
  <c r="H22" i="8"/>
  <c r="D7" i="8"/>
  <c r="H24" i="8"/>
  <c r="L46" i="8"/>
  <c r="G45" i="8"/>
  <c r="L44" i="8"/>
  <c r="L43" i="8"/>
  <c r="G42" i="8"/>
  <c r="L41" i="8"/>
  <c r="H40" i="8"/>
  <c r="G40" i="8"/>
  <c r="H39" i="8"/>
  <c r="G39" i="8"/>
  <c r="L38" i="8"/>
  <c r="H37" i="8"/>
  <c r="G37" i="8"/>
  <c r="H36" i="8"/>
  <c r="G36" i="8"/>
  <c r="H35" i="8"/>
  <c r="G35" i="8"/>
  <c r="L34" i="8"/>
  <c r="H33" i="8"/>
  <c r="G33" i="8"/>
  <c r="H32" i="8"/>
  <c r="G32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G24" i="8"/>
  <c r="H21" i="8"/>
  <c r="G21" i="8"/>
  <c r="H20" i="8"/>
  <c r="G20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K7" i="8"/>
  <c r="J7" i="8"/>
  <c r="I7" i="8"/>
  <c r="F7" i="8"/>
  <c r="E7" i="8"/>
  <c r="H39" i="7"/>
  <c r="H32" i="7"/>
  <c r="L42" i="7"/>
  <c r="G44" i="7"/>
  <c r="G23" i="7"/>
  <c r="L43" i="7"/>
  <c r="L45" i="7"/>
  <c r="G41" i="7"/>
  <c r="L40" i="7"/>
  <c r="G39" i="7"/>
  <c r="H38" i="7"/>
  <c r="G38" i="7"/>
  <c r="L37" i="7"/>
  <c r="H36" i="7"/>
  <c r="G36" i="7"/>
  <c r="H35" i="7"/>
  <c r="G35" i="7"/>
  <c r="H34" i="7"/>
  <c r="G34" i="7"/>
  <c r="L33" i="7"/>
  <c r="G32" i="7"/>
  <c r="H31" i="7"/>
  <c r="G31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1" i="7"/>
  <c r="G21" i="7"/>
  <c r="H20" i="7"/>
  <c r="G20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K7" i="7"/>
  <c r="J7" i="7"/>
  <c r="I7" i="7"/>
  <c r="F7" i="7"/>
  <c r="E7" i="7"/>
  <c r="D7" i="7"/>
  <c r="L32" i="2"/>
  <c r="L36" i="2"/>
  <c r="G25" i="2"/>
  <c r="H25" i="2"/>
  <c r="H28" i="2"/>
  <c r="G28" i="2"/>
  <c r="H27" i="2"/>
  <c r="G27" i="2"/>
  <c r="G23" i="2"/>
  <c r="H23" i="2"/>
  <c r="G24" i="2"/>
  <c r="H24" i="2"/>
  <c r="H30" i="2"/>
  <c r="H7" i="8" l="1"/>
  <c r="G7" i="8"/>
  <c r="M7" i="8"/>
  <c r="L7" i="8"/>
  <c r="H7" i="7"/>
  <c r="L7" i="7"/>
  <c r="G7" i="7"/>
  <c r="M7" i="7"/>
  <c r="G40" i="2"/>
  <c r="E7" i="2"/>
  <c r="F7" i="2"/>
  <c r="J7" i="2"/>
  <c r="K7" i="2"/>
  <c r="I7" i="2"/>
  <c r="D7" i="2"/>
  <c r="M7" i="2" l="1"/>
  <c r="L41" i="2"/>
  <c r="L39" i="2" l="1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G20" i="2"/>
  <c r="H20" i="2"/>
  <c r="G21" i="2"/>
  <c r="H21" i="2"/>
  <c r="G26" i="2"/>
  <c r="H26" i="2"/>
  <c r="G29" i="2"/>
  <c r="G30" i="2"/>
  <c r="G31" i="2"/>
  <c r="G33" i="2"/>
  <c r="H33" i="2"/>
  <c r="G34" i="2"/>
  <c r="H34" i="2"/>
  <c r="G35" i="2"/>
  <c r="H35" i="2"/>
  <c r="G37" i="2"/>
  <c r="H37" i="2"/>
  <c r="G38" i="2"/>
  <c r="H7" i="2" l="1"/>
  <c r="L7" i="2"/>
  <c r="G7" i="2"/>
</calcChain>
</file>

<file path=xl/sharedStrings.xml><?xml version="1.0" encoding="utf-8"?>
<sst xmlns="http://schemas.openxmlformats.org/spreadsheetml/2006/main" count="228" uniqueCount="68">
  <si>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</si>
  <si>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</si>
  <si>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</si>
  <si>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</si>
  <si>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Спеціальний фонд</t>
  </si>
  <si>
    <t>Дніпровська районна в місті Києві державна адміністрація</t>
  </si>
  <si>
    <t>Керівництво і управління Дніпровською районною в місті Києві державною адміністрацією</t>
  </si>
  <si>
    <t>Надання дошкільної освіти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</si>
  <si>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</si>
  <si>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</si>
  <si>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</si>
  <si>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</si>
  <si>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</si>
  <si>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реабілітаційних послуг особам з інвалідністю та дітям з інвалідністю</t>
  </si>
  <si>
    <t>Інші заходи у сфері соціального захисту і соціального забезпечення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</si>
  <si>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</si>
  <si>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</si>
  <si>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</si>
  <si>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</si>
  <si>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</si>
  <si>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Профінансовано за звітний період</t>
  </si>
  <si>
    <t>грн</t>
  </si>
  <si>
    <t>% освоєння</t>
  </si>
  <si>
    <t>до планових призначень року</t>
  </si>
  <si>
    <t>до планових призначень звітного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</si>
  <si>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</si>
  <si>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</si>
  <si>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</si>
  <si>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</si>
  <si>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</si>
  <si>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</si>
  <si>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Надання спеціалізованої освіти мистецькими школами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</si>
  <si>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</si>
  <si>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</si>
  <si>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</si>
  <si>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Створення умов для творчого, інтелектуального, духовного та фізичного розвитку дітей та молоді за місцем їх проживання</t>
  </si>
  <si>
    <t>Забезпечення молодіжними центрами соціального становлення та розвитку молоді та інші заходи у сфері молодіжної політики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</si>
  <si>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</si>
  <si>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</si>
  <si>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</si>
  <si>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РОЗПОДІЛ
видатків бюджету міста Києва на 2026 рік</t>
  </si>
  <si>
    <t>(грн)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</si>
  <si>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</si>
  <si>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</si>
  <si>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</si>
  <si>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</si>
  <si>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</si>
  <si>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</si>
  <si>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</si>
  <si>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</si>
  <si>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</si>
  <si>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</si>
  <si>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 місцевого  бюджету  в  галузі  культури і мистецтва</t>
  </si>
  <si>
    <t>Розвиток здібностей у дітей та молоді з фізичної культури та спорту комунальними дитячо-юнацькими спортивними школами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</si>
  <si>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</si>
  <si>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</si>
  <si>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Х</t>
  </si>
  <si>
    <t>УСЬОГО</t>
  </si>
  <si>
    <t>Аналіз фінансування в розрізі програм за період з 01.01.2026 по 31.03.2026</t>
  </si>
  <si>
    <t>Уточнений план на рік</t>
  </si>
  <si>
    <t>Уточнений план на звітний період</t>
  </si>
  <si>
    <t>Аналіз фінансування в розрізі програм за період з 01.01.2026 по 28.02.2026</t>
  </si>
  <si>
    <t>Реалізація проектів (заходів) з відновлення об’єктів житлового фонду, пошкоджених / знищених внаслідок збройної агресії, за рахунок коштів місцевих бюджетів</t>
  </si>
  <si>
    <t>Внески до статутного капіталу суб’єктів господарювання</t>
  </si>
  <si>
    <t>Підготовка та реалізація публічних інвестиційних проектів / програм публічних інвестицій в галузі (секторі) «Житло» за рахунок коштів місцевого бюджету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</si>
  <si>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</si>
  <si>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 масових заходів серед населення регіону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</si>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</sst>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%"/>
    <numFmt numFmtId="166" formatCode="0&quot;  &quot;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8"/>
      <name val="Arial"/>
    </font>
    <font>
      <b/>
      <sz val="10"/>
      <name val="Arial"/>
    </font>
    <font>
      <sz val="5"/>
      <name val="Arial"/>
    </font>
    <font>
      <sz val="6"/>
      <name val="Arial"/>
    </font>
    <font>
      <b/>
      <sz val="8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18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166" fontId="7" fillId="0" borderId="20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1" fontId="7" fillId="0" borderId="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right" vertical="center"/>
    </xf>
    <xf numFmtId="0" fontId="1" fillId="0" borderId="21" xfId="0" applyFont="1" applyBorder="1" applyAlignment="1">
      <alignment horizontal="left" vertical="top" wrapText="1"/>
    </xf>
    <xf numFmtId="4" fontId="2" fillId="0" borderId="20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2" xr:uid="{36CC0F86-63FF-4575-9AF0-60118226369F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D6B3-B2F3-4261-B97D-553E2975289A}">
  <dimension ref="A1:N46"/>
  <sheetViews>
    <sheetView tabSelected="1" view="pageBreakPreview" topLeftCell="B1" zoomScale="95" zoomScaleNormal="110" zoomScaleSheetLayoutView="95" workbookViewId="0">
      <selection activeCell="F11" sqref="F11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SUM(D8:D46)</f>
        <v>4383337905</v>
      </c>
      <c r="E7" s="3">
        <f>SUM(E8:E46)</f>
        <v>1280148595</v>
      </c>
      <c r="F7" s="3">
        <f>SUM(F8:F46)</f>
        <v>1063523938.4699999</v>
      </c>
      <c r="G7" s="4">
        <f>F7/D7</f>
        <v>0.24262878233887833</v>
      </c>
      <c r="H7" s="4">
        <f>F7/E7</f>
        <v>0.83078163161988228</v>
      </c>
      <c r="I7" s="3">
        <f>SUM(I8:I46)</f>
        <v>389783116</v>
      </c>
      <c r="J7" s="3">
        <f>SUM(J8:J46)</f>
        <v>69284175</v>
      </c>
      <c r="K7" s="3">
        <f>SUM(K8:K46)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53102414</v>
      </c>
      <c r="F8" s="5">
        <v>47258642.840000004</v>
      </c>
      <c r="G8" s="6">
        <f t="shared" ref="G8:G40" si="0">F8/D8</f>
        <v>0.23730036440661456</v>
      </c>
      <c r="H8" s="6">
        <f t="shared" ref="H8:H40" si="1">F8/E8</f>
        <v>0.88995281532775528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306181658</v>
      </c>
      <c r="F9" s="5">
        <v>272202509.76999998</v>
      </c>
      <c r="G9" s="6">
        <f t="shared" si="0"/>
        <v>0.22460418753087549</v>
      </c>
      <c r="H9" s="6">
        <f t="shared" si="1"/>
        <v>0.88902291387422028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341691454</v>
      </c>
      <c r="F10" s="5">
        <v>283380244.39999998</v>
      </c>
      <c r="G10" s="6">
        <f t="shared" si="0"/>
        <v>0.21835941979740708</v>
      </c>
      <c r="H10" s="6">
        <f t="shared" si="1"/>
        <v>0.82934542577116954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16981930</v>
      </c>
      <c r="F11" s="5">
        <v>11676978.050000001</v>
      </c>
      <c r="G11" s="6">
        <f t="shared" si="0"/>
        <v>0.1804333661586596</v>
      </c>
      <c r="H11" s="6">
        <f t="shared" si="1"/>
        <v>0.68761195282279464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22036091</v>
      </c>
      <c r="F12" s="5">
        <v>17111235.07</v>
      </c>
      <c r="G12" s="6">
        <f t="shared" si="0"/>
        <v>0.18139537516948007</v>
      </c>
      <c r="H12" s="6">
        <f t="shared" si="1"/>
        <v>0.77650954835864494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209982607</v>
      </c>
      <c r="F13" s="5">
        <v>209982607</v>
      </c>
      <c r="G13" s="6">
        <f t="shared" si="0"/>
        <v>0.34409879370273266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11421780</v>
      </c>
      <c r="F14" s="5">
        <v>11421780</v>
      </c>
      <c r="G14" s="6">
        <f t="shared" si="0"/>
        <v>0.34113695413190609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5829291</v>
      </c>
      <c r="F15" s="5">
        <v>5829291</v>
      </c>
      <c r="G15" s="6">
        <f t="shared" si="0"/>
        <v>0.34113695640266128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29093455</v>
      </c>
      <c r="F16" s="5">
        <v>25072739.690000001</v>
      </c>
      <c r="G16" s="6">
        <f t="shared" si="0"/>
        <v>0.20096546734919277</v>
      </c>
      <c r="H16" s="6">
        <f t="shared" si="1"/>
        <v>0.86180000587761063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42298075</v>
      </c>
      <c r="F17" s="5">
        <v>40571309.149999999</v>
      </c>
      <c r="G17" s="6">
        <f t="shared" si="0"/>
        <v>0.22251739262565945</v>
      </c>
      <c r="H17" s="6">
        <f t="shared" si="1"/>
        <v>0.95917625447493771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14497467</v>
      </c>
      <c r="F18" s="5">
        <v>13242683.859999999</v>
      </c>
      <c r="G18" s="6">
        <f t="shared" si="0"/>
        <v>0.21100440718630958</v>
      </c>
      <c r="H18" s="6">
        <f t="shared" si="1"/>
        <v>0.91344811200466947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3328162</v>
      </c>
      <c r="F20" s="5">
        <v>1886455.18</v>
      </c>
      <c r="G20" s="6">
        <f t="shared" si="0"/>
        <v>0.18017507339694097</v>
      </c>
      <c r="H20" s="6">
        <f t="shared" si="1"/>
        <v>0.56681591220619665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1975620</v>
      </c>
      <c r="F21" s="5">
        <v>1975620</v>
      </c>
      <c r="G21" s="6">
        <f t="shared" si="0"/>
        <v>0.34113696089000001</v>
      </c>
      <c r="H21" s="6">
        <f t="shared" si="1"/>
        <v>1</v>
      </c>
      <c r="I21" s="11"/>
      <c r="J21" s="5"/>
      <c r="K21" s="5"/>
      <c r="L21" s="6"/>
      <c r="M21" s="6"/>
    </row>
    <row r="22" spans="1:13" ht="25.5" customHeight="1" x14ac:dyDescent="0.25">
      <c r="A22" s="22">
        <v>4311200</v>
      </c>
      <c r="B22" s="26">
        <v>1200</v>
      </c>
      <c r="C22" s="24" t="s">
        <v>67</v>
      </c>
      <c r="D22" s="5">
        <v>3286500</v>
      </c>
      <c r="E22" s="5">
        <v>1637300</v>
      </c>
      <c r="F22" s="5">
        <v>1637300</v>
      </c>
      <c r="G22" s="6">
        <f t="shared" ref="G22" si="2">F22/D22</f>
        <v>0.4981895633652822</v>
      </c>
      <c r="H22" s="6">
        <f t="shared" ref="H22" si="3">F22/E22</f>
        <v>1</v>
      </c>
      <c r="I22" s="11"/>
      <c r="J22" s="5"/>
      <c r="K22" s="5"/>
      <c r="L22" s="6"/>
      <c r="M22" s="6"/>
    </row>
    <row r="23" spans="1:13" ht="45.75" customHeight="1" x14ac:dyDescent="0.25">
      <c r="A23" s="22">
        <v>4311300</v>
      </c>
      <c r="B23" s="26">
        <v>1300</v>
      </c>
      <c r="C23" s="24" t="s">
        <v>50</v>
      </c>
      <c r="D23" s="5"/>
      <c r="E23" s="5"/>
      <c r="F23" s="5"/>
      <c r="G23" s="6"/>
      <c r="H23" s="6"/>
      <c r="I23" s="11">
        <v>201600000</v>
      </c>
      <c r="J23" s="5">
        <v>40000000</v>
      </c>
      <c r="K23" s="5">
        <v>0</v>
      </c>
      <c r="L23" s="6">
        <v>0</v>
      </c>
      <c r="M23" s="6">
        <v>0</v>
      </c>
    </row>
    <row r="24" spans="1:13" ht="45.75" customHeight="1" x14ac:dyDescent="0.25">
      <c r="A24" s="22">
        <v>4311310</v>
      </c>
      <c r="B24" s="26">
        <v>1310</v>
      </c>
      <c r="C24" s="29" t="s">
        <v>38</v>
      </c>
      <c r="D24" s="5">
        <v>19195268</v>
      </c>
      <c r="E24" s="5">
        <v>5673000</v>
      </c>
      <c r="F24" s="5">
        <v>0</v>
      </c>
      <c r="G24" s="6">
        <f t="shared" ref="G24" si="4">F24/D24</f>
        <v>0</v>
      </c>
      <c r="H24" s="6">
        <f>F24/E24</f>
        <v>0</v>
      </c>
      <c r="I24" s="11"/>
      <c r="J24" s="5"/>
      <c r="K24" s="5"/>
      <c r="L24" s="6"/>
      <c r="M24" s="6"/>
    </row>
    <row r="25" spans="1:13" ht="36" customHeight="1" x14ac:dyDescent="0.25">
      <c r="A25" s="22">
        <v>4311600</v>
      </c>
      <c r="B25" s="26">
        <v>1600</v>
      </c>
      <c r="C25" s="29" t="s">
        <v>32</v>
      </c>
      <c r="D25" s="5">
        <v>88849153</v>
      </c>
      <c r="E25" s="5">
        <v>44424582</v>
      </c>
      <c r="F25" s="5">
        <v>44424582</v>
      </c>
      <c r="G25" s="6">
        <f>F25/D25</f>
        <v>0.50000006190267232</v>
      </c>
      <c r="H25" s="6">
        <f>F25/E25</f>
        <v>1</v>
      </c>
      <c r="I25" s="11"/>
      <c r="J25" s="5"/>
      <c r="K25" s="5"/>
      <c r="L25" s="6"/>
      <c r="M25" s="6"/>
    </row>
    <row r="26" spans="1:13" ht="46.5" customHeight="1" x14ac:dyDescent="0.25">
      <c r="A26" s="22">
        <v>4311702</v>
      </c>
      <c r="B26" s="26">
        <v>1702</v>
      </c>
      <c r="C26" s="29" t="s">
        <v>39</v>
      </c>
      <c r="D26" s="5">
        <v>46361299</v>
      </c>
      <c r="E26" s="5">
        <v>27816795</v>
      </c>
      <c r="F26" s="5">
        <v>27816795</v>
      </c>
      <c r="G26" s="6">
        <f>F26/D26</f>
        <v>0.6000003364875518</v>
      </c>
      <c r="H26" s="6">
        <f>F26/E26</f>
        <v>1</v>
      </c>
      <c r="I26" s="11"/>
      <c r="J26" s="5"/>
      <c r="K26" s="5"/>
      <c r="L26" s="6"/>
      <c r="M26" s="6"/>
    </row>
    <row r="27" spans="1:13" ht="28.5" customHeight="1" x14ac:dyDescent="0.25">
      <c r="A27" s="22">
        <v>4313105</v>
      </c>
      <c r="B27" s="26">
        <v>3105</v>
      </c>
      <c r="C27" s="24" t="s">
        <v>13</v>
      </c>
      <c r="D27" s="5">
        <v>48683076</v>
      </c>
      <c r="E27" s="5">
        <v>11890377</v>
      </c>
      <c r="F27" s="5">
        <v>10417454.789999999</v>
      </c>
      <c r="G27" s="6">
        <f t="shared" ref="G27" si="5">F27/D27</f>
        <v>0.2139851391066579</v>
      </c>
      <c r="H27" s="6">
        <f t="shared" ref="H27" si="6">F27/E27</f>
        <v>0.87612485205473289</v>
      </c>
      <c r="I27" s="11"/>
      <c r="J27" s="5"/>
      <c r="K27" s="5"/>
      <c r="L27" s="6"/>
      <c r="M27" s="6"/>
    </row>
    <row r="28" spans="1:13" ht="48" customHeight="1" x14ac:dyDescent="0.25">
      <c r="A28" s="22">
        <v>4313114</v>
      </c>
      <c r="B28" s="26">
        <v>3114</v>
      </c>
      <c r="C28" s="24" t="s">
        <v>33</v>
      </c>
      <c r="D28" s="5">
        <v>681600</v>
      </c>
      <c r="E28" s="5">
        <v>681600</v>
      </c>
      <c r="F28" s="5">
        <v>19200</v>
      </c>
      <c r="G28" s="6">
        <f t="shared" si="0"/>
        <v>2.8169014084507043E-2</v>
      </c>
      <c r="H28" s="6">
        <f t="shared" si="1"/>
        <v>2.8169014084507043E-2</v>
      </c>
      <c r="I28" s="11"/>
      <c r="J28" s="5"/>
      <c r="K28" s="5"/>
      <c r="L28" s="6"/>
      <c r="M28" s="6"/>
    </row>
    <row r="29" spans="1:13" ht="67.5" x14ac:dyDescent="0.25">
      <c r="A29" s="22">
        <v>4313121</v>
      </c>
      <c r="B29" s="26">
        <v>3121</v>
      </c>
      <c r="C29" s="24" t="s">
        <v>34</v>
      </c>
      <c r="D29" s="5">
        <v>15157905</v>
      </c>
      <c r="E29" s="5">
        <v>3587163</v>
      </c>
      <c r="F29" s="5">
        <v>3410684.28</v>
      </c>
      <c r="G29" s="6">
        <f t="shared" si="0"/>
        <v>0.22501026889929709</v>
      </c>
      <c r="H29" s="6">
        <f t="shared" si="1"/>
        <v>0.95080270397525835</v>
      </c>
      <c r="I29" s="11"/>
      <c r="J29" s="5"/>
      <c r="K29" s="5"/>
      <c r="L29" s="6"/>
      <c r="M29" s="6"/>
    </row>
    <row r="30" spans="1:13" ht="45" customHeight="1" x14ac:dyDescent="0.25">
      <c r="A30" s="22">
        <v>4313132</v>
      </c>
      <c r="B30" s="26">
        <v>3132</v>
      </c>
      <c r="C30" s="24" t="s">
        <v>35</v>
      </c>
      <c r="D30" s="5">
        <v>25376529</v>
      </c>
      <c r="E30" s="5">
        <v>7014556</v>
      </c>
      <c r="F30" s="5">
        <v>5684485.3099999996</v>
      </c>
      <c r="G30" s="6">
        <f t="shared" si="0"/>
        <v>0.22400562779882149</v>
      </c>
      <c r="H30" s="6">
        <f t="shared" si="1"/>
        <v>0.81038419395325945</v>
      </c>
      <c r="I30" s="11"/>
      <c r="J30" s="5"/>
      <c r="K30" s="5"/>
      <c r="L30" s="6"/>
      <c r="M30" s="6"/>
    </row>
    <row r="31" spans="1:13" ht="33.75" x14ac:dyDescent="0.25">
      <c r="A31" s="22">
        <v>4313133</v>
      </c>
      <c r="B31" s="26">
        <v>3133</v>
      </c>
      <c r="C31" s="24" t="s">
        <v>36</v>
      </c>
      <c r="D31" s="5">
        <v>66800</v>
      </c>
      <c r="E31" s="5">
        <v>9704</v>
      </c>
      <c r="F31" s="12">
        <v>0</v>
      </c>
      <c r="G31" s="6">
        <f t="shared" si="0"/>
        <v>0</v>
      </c>
      <c r="H31" s="6">
        <v>0</v>
      </c>
      <c r="I31" s="11"/>
      <c r="J31" s="5"/>
      <c r="K31" s="5"/>
      <c r="L31" s="6"/>
      <c r="M31" s="6"/>
    </row>
    <row r="32" spans="1:13" ht="45.75" customHeight="1" x14ac:dyDescent="0.25">
      <c r="A32" s="22">
        <v>4313241</v>
      </c>
      <c r="B32" s="26">
        <v>3241</v>
      </c>
      <c r="C32" s="24" t="s">
        <v>37</v>
      </c>
      <c r="D32" s="5">
        <v>12696737</v>
      </c>
      <c r="E32" s="5">
        <v>3192805</v>
      </c>
      <c r="F32" s="12">
        <v>2963666.62</v>
      </c>
      <c r="G32" s="6">
        <f t="shared" si="0"/>
        <v>0.23341954866041567</v>
      </c>
      <c r="H32" s="6">
        <f t="shared" si="1"/>
        <v>0.9282328923939922</v>
      </c>
      <c r="I32" s="11"/>
      <c r="J32" s="5"/>
      <c r="K32" s="5"/>
      <c r="L32" s="6"/>
      <c r="M32" s="6"/>
    </row>
    <row r="33" spans="1:13" ht="22.5" x14ac:dyDescent="0.25">
      <c r="A33" s="22">
        <v>4313242</v>
      </c>
      <c r="B33" s="26">
        <v>3242</v>
      </c>
      <c r="C33" s="24" t="s">
        <v>65</v>
      </c>
      <c r="D33" s="5">
        <v>91000</v>
      </c>
      <c r="E33" s="5">
        <v>13000</v>
      </c>
      <c r="F33" s="5">
        <v>13000</v>
      </c>
      <c r="G33" s="6">
        <f t="shared" si="0"/>
        <v>0.14285714285714285</v>
      </c>
      <c r="H33" s="6">
        <f t="shared" si="1"/>
        <v>1</v>
      </c>
      <c r="I33" s="11"/>
      <c r="J33" s="5"/>
      <c r="K33" s="5"/>
      <c r="L33" s="6"/>
      <c r="M33" s="6"/>
    </row>
    <row r="34" spans="1:13" ht="59.25" customHeight="1" x14ac:dyDescent="0.25">
      <c r="A34" s="22">
        <v>4313250</v>
      </c>
      <c r="B34" s="26">
        <v>3250</v>
      </c>
      <c r="C34" s="24" t="s">
        <v>51</v>
      </c>
      <c r="D34" s="5"/>
      <c r="E34" s="5"/>
      <c r="F34" s="12"/>
      <c r="G34" s="6"/>
      <c r="H34" s="6"/>
      <c r="I34" s="11">
        <v>1000000</v>
      </c>
      <c r="J34" s="5">
        <v>0</v>
      </c>
      <c r="K34" s="5">
        <v>0</v>
      </c>
      <c r="L34" s="6">
        <f t="shared" ref="L34" si="7">K34/I34</f>
        <v>0</v>
      </c>
      <c r="M34" s="6">
        <v>0</v>
      </c>
    </row>
    <row r="35" spans="1:13" x14ac:dyDescent="0.25">
      <c r="A35" s="22">
        <v>4314030</v>
      </c>
      <c r="B35" s="26">
        <v>4030</v>
      </c>
      <c r="C35" s="24" t="s">
        <v>15</v>
      </c>
      <c r="D35" s="5">
        <v>43464259</v>
      </c>
      <c r="E35" s="5">
        <v>10444703</v>
      </c>
      <c r="F35" s="5">
        <v>9116154.4600000009</v>
      </c>
      <c r="G35" s="6">
        <f t="shared" si="0"/>
        <v>0.20973909758820461</v>
      </c>
      <c r="H35" s="6">
        <f t="shared" si="1"/>
        <v>0.8728016928772413</v>
      </c>
      <c r="I35" s="11"/>
      <c r="J35" s="5"/>
      <c r="K35" s="5"/>
      <c r="L35" s="6"/>
      <c r="M35" s="6"/>
    </row>
    <row r="36" spans="1:13" ht="34.5" customHeight="1" x14ac:dyDescent="0.25">
      <c r="A36" s="22">
        <v>4314060</v>
      </c>
      <c r="B36" s="26">
        <v>4060</v>
      </c>
      <c r="C36" s="24" t="s">
        <v>16</v>
      </c>
      <c r="D36" s="5">
        <v>10907467</v>
      </c>
      <c r="E36" s="5">
        <v>2842104</v>
      </c>
      <c r="F36" s="5">
        <v>2071644.08</v>
      </c>
      <c r="G36" s="6">
        <f t="shared" si="0"/>
        <v>0.18992897984472473</v>
      </c>
      <c r="H36" s="6">
        <f t="shared" si="1"/>
        <v>0.7289121298868726</v>
      </c>
      <c r="I36" s="11"/>
      <c r="J36" s="5"/>
      <c r="K36" s="5"/>
      <c r="L36" s="6"/>
      <c r="M36" s="6"/>
    </row>
    <row r="37" spans="1:13" ht="22.5" x14ac:dyDescent="0.25">
      <c r="A37" s="22">
        <v>4314081</v>
      </c>
      <c r="B37" s="26">
        <v>4081</v>
      </c>
      <c r="C37" s="24" t="s">
        <v>17</v>
      </c>
      <c r="D37" s="5">
        <v>4444243</v>
      </c>
      <c r="E37" s="5">
        <v>1082083</v>
      </c>
      <c r="F37" s="5">
        <v>1033177.79</v>
      </c>
      <c r="G37" s="6">
        <f t="shared" si="0"/>
        <v>0.23247553970383708</v>
      </c>
      <c r="H37" s="6">
        <f t="shared" si="1"/>
        <v>0.95480456674765246</v>
      </c>
      <c r="I37" s="11"/>
      <c r="J37" s="5"/>
      <c r="K37" s="5"/>
      <c r="L37" s="6"/>
      <c r="M37" s="6"/>
    </row>
    <row r="38" spans="1:13" ht="45" x14ac:dyDescent="0.25">
      <c r="A38" s="22">
        <v>4314083</v>
      </c>
      <c r="B38" s="26">
        <v>4083</v>
      </c>
      <c r="C38" s="24" t="s">
        <v>52</v>
      </c>
      <c r="D38" s="5"/>
      <c r="E38" s="5"/>
      <c r="F38" s="12"/>
      <c r="G38" s="6"/>
      <c r="H38" s="6"/>
      <c r="I38" s="11">
        <v>3500000</v>
      </c>
      <c r="J38" s="5">
        <v>0</v>
      </c>
      <c r="K38" s="5">
        <v>0</v>
      </c>
      <c r="L38" s="6">
        <f t="shared" ref="L38" si="8">K38/I38</f>
        <v>0</v>
      </c>
      <c r="M38" s="6">
        <v>0</v>
      </c>
    </row>
    <row r="39" spans="1:13" ht="33.75" x14ac:dyDescent="0.25">
      <c r="A39" s="22">
        <v>4315031</v>
      </c>
      <c r="B39" s="26">
        <v>5031</v>
      </c>
      <c r="C39" s="24" t="s">
        <v>53</v>
      </c>
      <c r="D39" s="5">
        <v>60415436</v>
      </c>
      <c r="E39" s="5">
        <v>14902368</v>
      </c>
      <c r="F39" s="5">
        <v>13264498.130000001</v>
      </c>
      <c r="G39" s="6">
        <f t="shared" si="0"/>
        <v>0.21955478613114704</v>
      </c>
      <c r="H39" s="6">
        <f t="shared" si="1"/>
        <v>0.89009331470005304</v>
      </c>
      <c r="I39" s="11"/>
      <c r="J39" s="5"/>
      <c r="K39" s="5"/>
      <c r="L39" s="6"/>
      <c r="M39" s="6"/>
    </row>
    <row r="40" spans="1:13" ht="45" x14ac:dyDescent="0.25">
      <c r="A40" s="22">
        <v>4315061</v>
      </c>
      <c r="B40" s="26">
        <v>5061</v>
      </c>
      <c r="C40" s="24" t="s">
        <v>66</v>
      </c>
      <c r="D40" s="5">
        <v>120000</v>
      </c>
      <c r="E40" s="5">
        <v>100000</v>
      </c>
      <c r="F40" s="12">
        <v>39200</v>
      </c>
      <c r="G40" s="6">
        <f t="shared" si="0"/>
        <v>0.32666666666666666</v>
      </c>
      <c r="H40" s="6">
        <f t="shared" si="1"/>
        <v>0.39200000000000002</v>
      </c>
      <c r="I40" s="11"/>
      <c r="J40" s="5"/>
      <c r="K40" s="5"/>
      <c r="L40" s="6"/>
      <c r="M40" s="6"/>
    </row>
    <row r="41" spans="1:13" ht="45" x14ac:dyDescent="0.25">
      <c r="A41" s="22">
        <v>4315070</v>
      </c>
      <c r="B41" s="26">
        <v>5070</v>
      </c>
      <c r="C41" s="24" t="s">
        <v>54</v>
      </c>
      <c r="D41" s="5"/>
      <c r="E41" s="5"/>
      <c r="F41" s="12"/>
      <c r="G41" s="6"/>
      <c r="H41" s="6"/>
      <c r="I41" s="11">
        <v>41000000</v>
      </c>
      <c r="J41" s="5">
        <v>0</v>
      </c>
      <c r="K41" s="5">
        <v>0</v>
      </c>
      <c r="L41" s="6">
        <f t="shared" ref="L41" si="9">K41/I41</f>
        <v>0</v>
      </c>
      <c r="M41" s="6">
        <v>0</v>
      </c>
    </row>
    <row r="42" spans="1:13" ht="24.75" customHeight="1" x14ac:dyDescent="0.25">
      <c r="A42" s="22">
        <v>4316011</v>
      </c>
      <c r="B42" s="26">
        <v>6011</v>
      </c>
      <c r="C42" s="24" t="s">
        <v>19</v>
      </c>
      <c r="D42" s="5">
        <v>2929181</v>
      </c>
      <c r="E42" s="12">
        <v>732294</v>
      </c>
      <c r="F42" s="12">
        <v>0</v>
      </c>
      <c r="G42" s="6">
        <f t="shared" ref="G42" si="10">F42/D42</f>
        <v>0</v>
      </c>
      <c r="H42" s="6">
        <v>0</v>
      </c>
      <c r="I42" s="11"/>
      <c r="J42" s="5"/>
      <c r="K42" s="5"/>
      <c r="L42" s="6"/>
      <c r="M42" s="6"/>
    </row>
    <row r="43" spans="1:13" ht="47.25" customHeight="1" x14ac:dyDescent="0.25">
      <c r="A43" s="22">
        <v>4316081</v>
      </c>
      <c r="B43" s="26">
        <v>6081</v>
      </c>
      <c r="C43" s="29" t="s">
        <v>64</v>
      </c>
      <c r="D43" s="5"/>
      <c r="E43" s="12"/>
      <c r="F43" s="12"/>
      <c r="G43" s="6"/>
      <c r="H43" s="6"/>
      <c r="I43" s="11">
        <v>104114763</v>
      </c>
      <c r="J43" s="5">
        <v>0</v>
      </c>
      <c r="K43" s="5">
        <v>0</v>
      </c>
      <c r="L43" s="6">
        <f t="shared" ref="L43:L44" si="11">K43/I43</f>
        <v>0</v>
      </c>
      <c r="M43" s="6">
        <v>0</v>
      </c>
    </row>
    <row r="44" spans="1:13" ht="56.25" customHeight="1" x14ac:dyDescent="0.25">
      <c r="A44" s="22">
        <v>4316091</v>
      </c>
      <c r="B44" s="26">
        <v>6091</v>
      </c>
      <c r="C44" s="24" t="s">
        <v>55</v>
      </c>
      <c r="D44" s="5"/>
      <c r="E44" s="12"/>
      <c r="F44" s="12"/>
      <c r="G44" s="6"/>
      <c r="H44" s="6"/>
      <c r="I44" s="11">
        <v>18568353</v>
      </c>
      <c r="J44" s="5">
        <v>9284175</v>
      </c>
      <c r="K44" s="5">
        <v>0</v>
      </c>
      <c r="L44" s="6">
        <f t="shared" si="11"/>
        <v>0</v>
      </c>
      <c r="M44" s="6">
        <v>0</v>
      </c>
    </row>
    <row r="45" spans="1:13" ht="48" customHeight="1" x14ac:dyDescent="0.25">
      <c r="A45" s="22">
        <v>4316092</v>
      </c>
      <c r="B45" s="26">
        <v>6092</v>
      </c>
      <c r="C45" s="29" t="s">
        <v>62</v>
      </c>
      <c r="D45" s="5">
        <v>85684157</v>
      </c>
      <c r="E45" s="5">
        <v>85684157</v>
      </c>
      <c r="F45" s="12">
        <v>0</v>
      </c>
      <c r="G45" s="6">
        <f t="shared" ref="G45" si="12">F45/D45</f>
        <v>0</v>
      </c>
      <c r="H45" s="6">
        <v>0</v>
      </c>
      <c r="I45" s="11"/>
      <c r="J45" s="5"/>
      <c r="K45" s="5"/>
      <c r="L45" s="6"/>
      <c r="M45" s="6"/>
    </row>
    <row r="46" spans="1:13" ht="22.5" customHeight="1" x14ac:dyDescent="0.25">
      <c r="A46" s="22">
        <v>4317670</v>
      </c>
      <c r="B46" s="26">
        <v>7670</v>
      </c>
      <c r="C46" s="29" t="s">
        <v>63</v>
      </c>
      <c r="D46" s="5"/>
      <c r="E46" s="12"/>
      <c r="F46" s="12"/>
      <c r="G46" s="6"/>
      <c r="H46" s="6"/>
      <c r="I46" s="11">
        <v>20000000</v>
      </c>
      <c r="J46" s="5">
        <v>20000000</v>
      </c>
      <c r="K46" s="5"/>
      <c r="L46" s="6">
        <f t="shared" ref="L46" si="13">K46/I46</f>
        <v>0</v>
      </c>
      <c r="M46" s="6">
        <f>K46/J46</f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6">
    <cfRule type="duplicateValues" dxfId="2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00EE-4740-482B-9D07-17703B67283D}">
  <dimension ref="A1:N45"/>
  <sheetViews>
    <sheetView view="pageBreakPreview" zoomScale="95" zoomScaleNormal="110" zoomScaleSheetLayoutView="95" workbookViewId="0">
      <selection activeCell="K43" sqref="K43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SUM(D8:D45)</f>
        <v>4380051405</v>
      </c>
      <c r="E7" s="3">
        <f>SUM(E8:E45)</f>
        <v>807192734</v>
      </c>
      <c r="F7" s="3">
        <f>SUM(F8:F45)</f>
        <v>672025201.49999988</v>
      </c>
      <c r="G7" s="4">
        <f>F7/D7</f>
        <v>0.15342861061695687</v>
      </c>
      <c r="H7" s="4">
        <f>F7/E7</f>
        <v>0.83254614814211136</v>
      </c>
      <c r="I7" s="3">
        <f>SUM(I8:I45)</f>
        <v>389783116</v>
      </c>
      <c r="J7" s="3">
        <f>SUM(J8:J45)</f>
        <v>46189450</v>
      </c>
      <c r="K7" s="3">
        <f>SUM(K8:K45)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33712015</v>
      </c>
      <c r="F8" s="5">
        <v>29830068.050000001</v>
      </c>
      <c r="G8" s="6">
        <f t="shared" ref="G8:G39" si="0">F8/D8</f>
        <v>0.14978606225542448</v>
      </c>
      <c r="H8" s="6">
        <f t="shared" ref="H8:H39" si="1">F8/E8</f>
        <v>0.88484975015584211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206549281</v>
      </c>
      <c r="F9" s="5">
        <v>168040315.91</v>
      </c>
      <c r="G9" s="6">
        <f t="shared" si="0"/>
        <v>0.13865617425529295</v>
      </c>
      <c r="H9" s="6">
        <f t="shared" si="1"/>
        <v>0.81356040116159978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227252188</v>
      </c>
      <c r="F10" s="5">
        <v>173277971.15000001</v>
      </c>
      <c r="G10" s="6">
        <f t="shared" si="0"/>
        <v>0.13351981301342208</v>
      </c>
      <c r="H10" s="6">
        <f t="shared" si="1"/>
        <v>0.76249198159535436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11040077</v>
      </c>
      <c r="F11" s="5">
        <v>6032205.7599999998</v>
      </c>
      <c r="G11" s="6">
        <f t="shared" si="0"/>
        <v>9.3210005703355359E-2</v>
      </c>
      <c r="H11" s="6">
        <f t="shared" si="1"/>
        <v>0.5463916383916525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13540381</v>
      </c>
      <c r="F12" s="5">
        <v>11085576.07</v>
      </c>
      <c r="G12" s="6">
        <f t="shared" si="0"/>
        <v>0.11751765561990263</v>
      </c>
      <c r="H12" s="6">
        <f t="shared" si="1"/>
        <v>0.81870488503979322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139988404</v>
      </c>
      <c r="F13" s="5">
        <v>139988404</v>
      </c>
      <c r="G13" s="6">
        <f t="shared" si="0"/>
        <v>0.22939919470935419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7614520</v>
      </c>
      <c r="F14" s="5">
        <v>7614520</v>
      </c>
      <c r="G14" s="6">
        <f t="shared" si="0"/>
        <v>0.22742463608793737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3886194</v>
      </c>
      <c r="F15" s="5">
        <v>3886194</v>
      </c>
      <c r="G15" s="6">
        <f t="shared" si="0"/>
        <v>0.22742463760177417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19091039</v>
      </c>
      <c r="F16" s="5">
        <v>16105213.279999999</v>
      </c>
      <c r="G16" s="6">
        <f t="shared" si="0"/>
        <v>0.1290880754792228</v>
      </c>
      <c r="H16" s="6">
        <f t="shared" si="1"/>
        <v>0.84360066940306389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27947182</v>
      </c>
      <c r="F17" s="5">
        <v>26688969.77</v>
      </c>
      <c r="G17" s="6">
        <f t="shared" si="0"/>
        <v>0.14637831732588905</v>
      </c>
      <c r="H17" s="6">
        <f t="shared" si="1"/>
        <v>0.95497892309857935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9542649</v>
      </c>
      <c r="F18" s="5">
        <v>8255499.8700000001</v>
      </c>
      <c r="G18" s="6">
        <f t="shared" si="0"/>
        <v>0.1315403187534831</v>
      </c>
      <c r="H18" s="6">
        <f t="shared" si="1"/>
        <v>0.86511616114141887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1958036</v>
      </c>
      <c r="F20" s="5">
        <v>1160457.79</v>
      </c>
      <c r="G20" s="6">
        <f t="shared" si="0"/>
        <v>0.11083516306350938</v>
      </c>
      <c r="H20" s="6">
        <f t="shared" si="1"/>
        <v>0.59266417471384591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1317080</v>
      </c>
      <c r="F21" s="5">
        <v>1317080</v>
      </c>
      <c r="G21" s="6">
        <f t="shared" si="0"/>
        <v>0.22742464059333331</v>
      </c>
      <c r="H21" s="6">
        <f t="shared" si="1"/>
        <v>1</v>
      </c>
      <c r="I21" s="11"/>
      <c r="J21" s="5"/>
      <c r="K21" s="5"/>
      <c r="L21" s="6"/>
      <c r="M21" s="6"/>
    </row>
    <row r="22" spans="1:13" ht="45.75" customHeight="1" x14ac:dyDescent="0.25">
      <c r="A22" s="22">
        <v>4311300</v>
      </c>
      <c r="B22" s="26">
        <v>1300</v>
      </c>
      <c r="C22" s="24" t="s">
        <v>50</v>
      </c>
      <c r="D22" s="5"/>
      <c r="E22" s="5"/>
      <c r="F22" s="5"/>
      <c r="G22" s="6"/>
      <c r="H22" s="6"/>
      <c r="I22" s="11">
        <v>201600000</v>
      </c>
      <c r="J22" s="5">
        <v>20000000</v>
      </c>
      <c r="K22" s="5">
        <v>0</v>
      </c>
      <c r="L22" s="6">
        <v>0</v>
      </c>
      <c r="M22" s="6">
        <v>0</v>
      </c>
    </row>
    <row r="23" spans="1:13" ht="45.75" customHeight="1" x14ac:dyDescent="0.25">
      <c r="A23" s="22">
        <v>4311310</v>
      </c>
      <c r="B23" s="26">
        <v>1310</v>
      </c>
      <c r="C23" s="29" t="s">
        <v>38</v>
      </c>
      <c r="D23" s="5">
        <v>19195268</v>
      </c>
      <c r="E23" s="5">
        <v>0</v>
      </c>
      <c r="F23" s="5">
        <v>0</v>
      </c>
      <c r="G23" s="6">
        <f t="shared" ref="G23" si="2">F23/D23</f>
        <v>0</v>
      </c>
      <c r="H23" s="6">
        <v>0</v>
      </c>
      <c r="I23" s="11"/>
      <c r="J23" s="5"/>
      <c r="K23" s="5"/>
      <c r="L23" s="6"/>
      <c r="M23" s="6"/>
    </row>
    <row r="24" spans="1:13" ht="36" customHeight="1" x14ac:dyDescent="0.25">
      <c r="A24" s="22">
        <v>4311600</v>
      </c>
      <c r="B24" s="26">
        <v>1600</v>
      </c>
      <c r="C24" s="29" t="s">
        <v>32</v>
      </c>
      <c r="D24" s="5">
        <v>88849153</v>
      </c>
      <c r="E24" s="5">
        <v>29616388</v>
      </c>
      <c r="F24" s="5">
        <v>29616388</v>
      </c>
      <c r="G24" s="6">
        <f>F24/D24</f>
        <v>0.33333337460178153</v>
      </c>
      <c r="H24" s="6">
        <f>F24/E24</f>
        <v>1</v>
      </c>
      <c r="I24" s="11"/>
      <c r="J24" s="5"/>
      <c r="K24" s="5"/>
      <c r="L24" s="6"/>
      <c r="M24" s="6"/>
    </row>
    <row r="25" spans="1:13" ht="46.5" customHeight="1" x14ac:dyDescent="0.25">
      <c r="A25" s="22">
        <v>4311702</v>
      </c>
      <c r="B25" s="26">
        <v>1702</v>
      </c>
      <c r="C25" s="29" t="s">
        <v>39</v>
      </c>
      <c r="D25" s="5">
        <v>46361299</v>
      </c>
      <c r="E25" s="5">
        <v>18544530</v>
      </c>
      <c r="F25" s="5">
        <v>18544530</v>
      </c>
      <c r="G25" s="6">
        <f>F25/D25</f>
        <v>0.40000022432503457</v>
      </c>
      <c r="H25" s="6">
        <f>F25/E25</f>
        <v>1</v>
      </c>
      <c r="I25" s="11"/>
      <c r="J25" s="5"/>
      <c r="K25" s="5"/>
      <c r="L25" s="6"/>
      <c r="M25" s="6"/>
    </row>
    <row r="26" spans="1:13" ht="28.5" customHeight="1" x14ac:dyDescent="0.25">
      <c r="A26" s="22">
        <v>4313105</v>
      </c>
      <c r="B26" s="26">
        <v>3105</v>
      </c>
      <c r="C26" s="24" t="s">
        <v>13</v>
      </c>
      <c r="D26" s="5">
        <v>48683076</v>
      </c>
      <c r="E26" s="5">
        <v>7620872</v>
      </c>
      <c r="F26" s="5">
        <v>6662700.6600000001</v>
      </c>
      <c r="G26" s="6">
        <f t="shared" ref="G26" si="3">F26/D26</f>
        <v>0.13685866234089236</v>
      </c>
      <c r="H26" s="6">
        <f t="shared" ref="H26" si="4">F26/E26</f>
        <v>0.8742701176453298</v>
      </c>
      <c r="I26" s="11"/>
      <c r="J26" s="5"/>
      <c r="K26" s="5"/>
      <c r="L26" s="6"/>
      <c r="M26" s="6"/>
    </row>
    <row r="27" spans="1:13" ht="48" customHeight="1" x14ac:dyDescent="0.25">
      <c r="A27" s="22">
        <v>4313114</v>
      </c>
      <c r="B27" s="26">
        <v>3114</v>
      </c>
      <c r="C27" s="24" t="s">
        <v>33</v>
      </c>
      <c r="D27" s="5">
        <v>681600</v>
      </c>
      <c r="E27" s="5">
        <v>391600</v>
      </c>
      <c r="F27" s="5">
        <v>19200</v>
      </c>
      <c r="G27" s="6">
        <f t="shared" si="0"/>
        <v>2.8169014084507043E-2</v>
      </c>
      <c r="H27" s="6">
        <f t="shared" si="1"/>
        <v>4.9029622063329927E-2</v>
      </c>
      <c r="I27" s="11"/>
      <c r="J27" s="5"/>
      <c r="K27" s="5"/>
      <c r="L27" s="6"/>
      <c r="M27" s="6"/>
    </row>
    <row r="28" spans="1:13" ht="67.5" x14ac:dyDescent="0.25">
      <c r="A28" s="22">
        <v>4313121</v>
      </c>
      <c r="B28" s="26">
        <v>3121</v>
      </c>
      <c r="C28" s="24" t="s">
        <v>34</v>
      </c>
      <c r="D28" s="5">
        <v>15157905</v>
      </c>
      <c r="E28" s="5">
        <v>2367576</v>
      </c>
      <c r="F28" s="5">
        <v>2199196.4900000002</v>
      </c>
      <c r="G28" s="6">
        <f t="shared" si="0"/>
        <v>0.14508578131344668</v>
      </c>
      <c r="H28" s="6">
        <f t="shared" si="1"/>
        <v>0.9288810538711324</v>
      </c>
      <c r="I28" s="11"/>
      <c r="J28" s="5"/>
      <c r="K28" s="5"/>
      <c r="L28" s="6"/>
      <c r="M28" s="6"/>
    </row>
    <row r="29" spans="1:13" ht="45" customHeight="1" x14ac:dyDescent="0.25">
      <c r="A29" s="22">
        <v>4313132</v>
      </c>
      <c r="B29" s="26">
        <v>3132</v>
      </c>
      <c r="C29" s="24" t="s">
        <v>35</v>
      </c>
      <c r="D29" s="5">
        <v>25376529</v>
      </c>
      <c r="E29" s="5">
        <v>4544756</v>
      </c>
      <c r="F29" s="5">
        <v>3417782.89</v>
      </c>
      <c r="G29" s="6">
        <f t="shared" si="0"/>
        <v>0.13468283585986091</v>
      </c>
      <c r="H29" s="6">
        <f t="shared" si="1"/>
        <v>0.75202780743344644</v>
      </c>
      <c r="I29" s="11"/>
      <c r="J29" s="5"/>
      <c r="K29" s="5"/>
      <c r="L29" s="6"/>
      <c r="M29" s="6"/>
    </row>
    <row r="30" spans="1:13" ht="33.75" x14ac:dyDescent="0.25">
      <c r="A30" s="22">
        <v>4313133</v>
      </c>
      <c r="B30" s="26">
        <v>3133</v>
      </c>
      <c r="C30" s="24" t="s">
        <v>36</v>
      </c>
      <c r="D30" s="5">
        <v>66800</v>
      </c>
      <c r="E30" s="5">
        <v>9704</v>
      </c>
      <c r="F30" s="12">
        <v>0</v>
      </c>
      <c r="G30" s="6">
        <f t="shared" si="0"/>
        <v>0</v>
      </c>
      <c r="H30" s="6">
        <v>0</v>
      </c>
      <c r="I30" s="11"/>
      <c r="J30" s="5"/>
      <c r="K30" s="5"/>
      <c r="L30" s="6"/>
      <c r="M30" s="6"/>
    </row>
    <row r="31" spans="1:13" ht="45.75" customHeight="1" x14ac:dyDescent="0.25">
      <c r="A31" s="22">
        <v>4313241</v>
      </c>
      <c r="B31" s="26">
        <v>3241</v>
      </c>
      <c r="C31" s="24" t="s">
        <v>37</v>
      </c>
      <c r="D31" s="5">
        <v>12696737</v>
      </c>
      <c r="E31" s="5">
        <v>2126470</v>
      </c>
      <c r="F31" s="12">
        <v>1853578.04</v>
      </c>
      <c r="G31" s="6">
        <f t="shared" si="0"/>
        <v>0.14598853547962756</v>
      </c>
      <c r="H31" s="6">
        <f t="shared" si="1"/>
        <v>0.87166902895408827</v>
      </c>
      <c r="I31" s="11"/>
      <c r="J31" s="5"/>
      <c r="K31" s="5"/>
      <c r="L31" s="6"/>
      <c r="M31" s="6"/>
    </row>
    <row r="32" spans="1:13" ht="22.5" x14ac:dyDescent="0.25">
      <c r="A32" s="22">
        <v>4313242</v>
      </c>
      <c r="B32" s="26">
        <v>3242</v>
      </c>
      <c r="C32" s="24" t="s">
        <v>65</v>
      </c>
      <c r="D32" s="5">
        <v>91000</v>
      </c>
      <c r="E32" s="5">
        <v>13000</v>
      </c>
      <c r="F32" s="5">
        <v>13000</v>
      </c>
      <c r="G32" s="6">
        <f t="shared" si="0"/>
        <v>0.14285714285714285</v>
      </c>
      <c r="H32" s="6">
        <f t="shared" si="1"/>
        <v>1</v>
      </c>
      <c r="I32" s="11"/>
      <c r="J32" s="5"/>
      <c r="K32" s="5"/>
      <c r="L32" s="6"/>
      <c r="M32" s="6"/>
    </row>
    <row r="33" spans="1:13" ht="59.25" customHeight="1" x14ac:dyDescent="0.25">
      <c r="A33" s="22">
        <v>4313250</v>
      </c>
      <c r="B33" s="26">
        <v>3250</v>
      </c>
      <c r="C33" s="24" t="s">
        <v>51</v>
      </c>
      <c r="D33" s="5"/>
      <c r="E33" s="5"/>
      <c r="F33" s="12"/>
      <c r="G33" s="6"/>
      <c r="H33" s="6"/>
      <c r="I33" s="11">
        <v>1000000</v>
      </c>
      <c r="J33" s="5">
        <v>0</v>
      </c>
      <c r="K33" s="5">
        <v>0</v>
      </c>
      <c r="L33" s="6">
        <f t="shared" ref="L33" si="5">K33/I33</f>
        <v>0</v>
      </c>
      <c r="M33" s="6">
        <v>0</v>
      </c>
    </row>
    <row r="34" spans="1:13" x14ac:dyDescent="0.25">
      <c r="A34" s="22">
        <v>4314030</v>
      </c>
      <c r="B34" s="26">
        <v>4030</v>
      </c>
      <c r="C34" s="24" t="s">
        <v>15</v>
      </c>
      <c r="D34" s="5">
        <v>43464259</v>
      </c>
      <c r="E34" s="5">
        <v>6918118</v>
      </c>
      <c r="F34" s="5">
        <v>5848871.2000000002</v>
      </c>
      <c r="G34" s="6">
        <f t="shared" si="0"/>
        <v>0.13456737408085112</v>
      </c>
      <c r="H34" s="6">
        <f t="shared" si="1"/>
        <v>0.84544253220312238</v>
      </c>
      <c r="I34" s="11"/>
      <c r="J34" s="5"/>
      <c r="K34" s="5"/>
      <c r="L34" s="6"/>
      <c r="M34" s="6"/>
    </row>
    <row r="35" spans="1:13" ht="34.5" customHeight="1" x14ac:dyDescent="0.25">
      <c r="A35" s="22">
        <v>4314060</v>
      </c>
      <c r="B35" s="26">
        <v>4060</v>
      </c>
      <c r="C35" s="24" t="s">
        <v>16</v>
      </c>
      <c r="D35" s="5">
        <v>10907467</v>
      </c>
      <c r="E35" s="5">
        <v>1899877</v>
      </c>
      <c r="F35" s="5">
        <v>1305969.31</v>
      </c>
      <c r="G35" s="6">
        <f t="shared" si="0"/>
        <v>0.11973167647447387</v>
      </c>
      <c r="H35" s="6">
        <f t="shared" si="1"/>
        <v>0.68739676831710683</v>
      </c>
      <c r="I35" s="11"/>
      <c r="J35" s="5"/>
      <c r="K35" s="5"/>
      <c r="L35" s="6"/>
      <c r="M35" s="6"/>
    </row>
    <row r="36" spans="1:13" ht="22.5" x14ac:dyDescent="0.25">
      <c r="A36" s="22">
        <v>4314081</v>
      </c>
      <c r="B36" s="26">
        <v>4081</v>
      </c>
      <c r="C36" s="24" t="s">
        <v>17</v>
      </c>
      <c r="D36" s="5">
        <v>4444243</v>
      </c>
      <c r="E36" s="5">
        <v>706987</v>
      </c>
      <c r="F36" s="5">
        <v>671006.42000000004</v>
      </c>
      <c r="G36" s="6">
        <f t="shared" si="0"/>
        <v>0.15098328781752035</v>
      </c>
      <c r="H36" s="6">
        <f t="shared" si="1"/>
        <v>0.94910715472844631</v>
      </c>
      <c r="I36" s="11"/>
      <c r="J36" s="5"/>
      <c r="K36" s="5"/>
      <c r="L36" s="6"/>
      <c r="M36" s="6"/>
    </row>
    <row r="37" spans="1:13" ht="45" x14ac:dyDescent="0.25">
      <c r="A37" s="22">
        <v>4314083</v>
      </c>
      <c r="B37" s="26">
        <v>4083</v>
      </c>
      <c r="C37" s="24" t="s">
        <v>52</v>
      </c>
      <c r="D37" s="5"/>
      <c r="E37" s="5"/>
      <c r="F37" s="12"/>
      <c r="G37" s="6"/>
      <c r="H37" s="6"/>
      <c r="I37" s="11">
        <v>3500000</v>
      </c>
      <c r="J37" s="5">
        <v>0</v>
      </c>
      <c r="K37" s="5">
        <v>0</v>
      </c>
      <c r="L37" s="6">
        <f t="shared" ref="L37" si="6">K37/I37</f>
        <v>0</v>
      </c>
      <c r="M37" s="6">
        <v>0</v>
      </c>
    </row>
    <row r="38" spans="1:13" ht="33.75" x14ac:dyDescent="0.25">
      <c r="A38" s="22">
        <v>4315031</v>
      </c>
      <c r="B38" s="26">
        <v>5031</v>
      </c>
      <c r="C38" s="24" t="s">
        <v>53</v>
      </c>
      <c r="D38" s="5">
        <v>60415436</v>
      </c>
      <c r="E38" s="5">
        <v>10110896</v>
      </c>
      <c r="F38" s="5">
        <v>8551302.8399999999</v>
      </c>
      <c r="G38" s="6">
        <f t="shared" si="0"/>
        <v>0.14154168878297924</v>
      </c>
      <c r="H38" s="6">
        <f t="shared" si="1"/>
        <v>0.84575124103739174</v>
      </c>
      <c r="I38" s="11"/>
      <c r="J38" s="5"/>
      <c r="K38" s="5"/>
      <c r="L38" s="6"/>
      <c r="M38" s="6"/>
    </row>
    <row r="39" spans="1:13" ht="45" x14ac:dyDescent="0.25">
      <c r="A39" s="22">
        <v>4315061</v>
      </c>
      <c r="B39" s="26">
        <v>5061</v>
      </c>
      <c r="C39" s="24" t="s">
        <v>66</v>
      </c>
      <c r="D39" s="5">
        <v>120000</v>
      </c>
      <c r="E39" s="5">
        <v>60000</v>
      </c>
      <c r="F39" s="12">
        <v>39200</v>
      </c>
      <c r="G39" s="6">
        <f t="shared" si="0"/>
        <v>0.32666666666666666</v>
      </c>
      <c r="H39" s="6">
        <f t="shared" si="1"/>
        <v>0.65333333333333332</v>
      </c>
      <c r="I39" s="11"/>
      <c r="J39" s="5"/>
      <c r="K39" s="5"/>
      <c r="L39" s="6"/>
      <c r="M39" s="6"/>
    </row>
    <row r="40" spans="1:13" ht="45" x14ac:dyDescent="0.25">
      <c r="A40" s="22">
        <v>4315070</v>
      </c>
      <c r="B40" s="26">
        <v>5070</v>
      </c>
      <c r="C40" s="24" t="s">
        <v>54</v>
      </c>
      <c r="D40" s="5"/>
      <c r="E40" s="5"/>
      <c r="F40" s="12"/>
      <c r="G40" s="6"/>
      <c r="H40" s="6"/>
      <c r="I40" s="11">
        <v>41000000</v>
      </c>
      <c r="J40" s="5">
        <v>0</v>
      </c>
      <c r="K40" s="5">
        <v>0</v>
      </c>
      <c r="L40" s="6">
        <f t="shared" ref="L40" si="7">K40/I40</f>
        <v>0</v>
      </c>
      <c r="M40" s="6">
        <v>0</v>
      </c>
    </row>
    <row r="41" spans="1:13" ht="27.75" customHeight="1" x14ac:dyDescent="0.25">
      <c r="A41" s="22">
        <v>4316011</v>
      </c>
      <c r="B41" s="26">
        <v>6011</v>
      </c>
      <c r="C41" s="24" t="s">
        <v>19</v>
      </c>
      <c r="D41" s="5">
        <v>2929181</v>
      </c>
      <c r="E41" s="12">
        <v>488196</v>
      </c>
      <c r="F41" s="12">
        <v>0</v>
      </c>
      <c r="G41" s="6">
        <f t="shared" ref="G41" si="8">F41/D41</f>
        <v>0</v>
      </c>
      <c r="H41" s="6">
        <v>0</v>
      </c>
      <c r="I41" s="11"/>
      <c r="J41" s="5"/>
      <c r="K41" s="5"/>
      <c r="L41" s="6"/>
      <c r="M41" s="6"/>
    </row>
    <row r="42" spans="1:13" ht="47.25" customHeight="1" x14ac:dyDescent="0.25">
      <c r="A42" s="22">
        <v>4316081</v>
      </c>
      <c r="B42" s="26">
        <v>6081</v>
      </c>
      <c r="C42" s="29" t="s">
        <v>64</v>
      </c>
      <c r="D42" s="5"/>
      <c r="E42" s="12"/>
      <c r="F42" s="12"/>
      <c r="G42" s="6"/>
      <c r="H42" s="6"/>
      <c r="I42" s="11">
        <v>104114763</v>
      </c>
      <c r="J42" s="5">
        <v>0</v>
      </c>
      <c r="K42" s="5">
        <v>0</v>
      </c>
      <c r="L42" s="6">
        <f t="shared" ref="L42" si="9">K42/I42</f>
        <v>0</v>
      </c>
      <c r="M42" s="6">
        <v>0</v>
      </c>
    </row>
    <row r="43" spans="1:13" ht="56.25" customHeight="1" x14ac:dyDescent="0.25">
      <c r="A43" s="22">
        <v>4316091</v>
      </c>
      <c r="B43" s="26">
        <v>6091</v>
      </c>
      <c r="C43" s="24" t="s">
        <v>55</v>
      </c>
      <c r="D43" s="5"/>
      <c r="E43" s="12"/>
      <c r="F43" s="12"/>
      <c r="G43" s="6"/>
      <c r="H43" s="6"/>
      <c r="I43" s="11">
        <v>18568353</v>
      </c>
      <c r="J43" s="5">
        <v>6189450</v>
      </c>
      <c r="K43" s="5">
        <v>0</v>
      </c>
      <c r="L43" s="6">
        <f t="shared" ref="L43" si="10">K43/I43</f>
        <v>0</v>
      </c>
      <c r="M43" s="6">
        <v>0</v>
      </c>
    </row>
    <row r="44" spans="1:13" ht="48" customHeight="1" x14ac:dyDescent="0.25">
      <c r="A44" s="22">
        <v>4316092</v>
      </c>
      <c r="B44" s="26">
        <v>6092</v>
      </c>
      <c r="C44" s="29" t="s">
        <v>62</v>
      </c>
      <c r="D44" s="5">
        <v>85684157</v>
      </c>
      <c r="E44" s="12">
        <v>18334718</v>
      </c>
      <c r="F44" s="12">
        <v>0</v>
      </c>
      <c r="G44" s="6">
        <f t="shared" ref="G44" si="11">F44/D44</f>
        <v>0</v>
      </c>
      <c r="H44" s="6">
        <v>0</v>
      </c>
      <c r="I44" s="11"/>
      <c r="J44" s="5"/>
      <c r="K44" s="5"/>
      <c r="L44" s="6"/>
      <c r="M44" s="6"/>
    </row>
    <row r="45" spans="1:13" ht="22.5" customHeight="1" x14ac:dyDescent="0.25">
      <c r="A45" s="22">
        <v>4317670</v>
      </c>
      <c r="B45" s="26">
        <v>7670</v>
      </c>
      <c r="C45" s="29" t="s">
        <v>63</v>
      </c>
      <c r="D45" s="5"/>
      <c r="E45" s="12"/>
      <c r="F45" s="12"/>
      <c r="G45" s="6"/>
      <c r="H45" s="6"/>
      <c r="I45" s="11">
        <v>20000000</v>
      </c>
      <c r="J45" s="5">
        <v>20000000</v>
      </c>
      <c r="K45" s="5">
        <v>0</v>
      </c>
      <c r="L45" s="6">
        <f t="shared" ref="L45" si="12">K45/I45</f>
        <v>0</v>
      </c>
      <c r="M45" s="6"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5">
    <cfRule type="duplicateValues" dxfId="1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view="pageBreakPreview" zoomScale="95" zoomScaleNormal="110" zoomScaleSheetLayoutView="95" workbookViewId="0">
      <selection activeCell="F41" sqref="F41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SUM(D8:D41)</f>
        <v>4273871980</v>
      </c>
      <c r="E7" s="3">
        <f>SUM(E8:E41)</f>
        <v>386312207</v>
      </c>
      <c r="F7" s="3">
        <f>SUM(F8:F41)</f>
        <v>299136268.63</v>
      </c>
      <c r="G7" s="4">
        <f>F7/D7</f>
        <v>6.9991864527023107E-2</v>
      </c>
      <c r="H7" s="4">
        <f>F7/E7</f>
        <v>0.77433812136824343</v>
      </c>
      <c r="I7" s="3">
        <f>SUM(I8:I41)</f>
        <v>394142541</v>
      </c>
      <c r="J7" s="3">
        <f>SUM(J8:J41)</f>
        <v>4592084</v>
      </c>
      <c r="K7" s="3">
        <f>SUM(K8:K41)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16756405</v>
      </c>
      <c r="F8" s="5">
        <v>7974721.3399999999</v>
      </c>
      <c r="G8" s="6">
        <f t="shared" ref="G8:G38" si="0">F8/D8</f>
        <v>4.0043559575550551E-2</v>
      </c>
      <c r="H8" s="6">
        <f t="shared" ref="H8:H37" si="1">F8/E8</f>
        <v>0.4759207801434735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103381861</v>
      </c>
      <c r="F9" s="5">
        <v>76987095.019999996</v>
      </c>
      <c r="G9" s="6">
        <f t="shared" si="0"/>
        <v>6.3524851192371917E-2</v>
      </c>
      <c r="H9" s="6">
        <f t="shared" si="1"/>
        <v>0.74468668173810482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104217261</v>
      </c>
      <c r="F10" s="5">
        <v>72789855.319999993</v>
      </c>
      <c r="G10" s="6">
        <f t="shared" si="0"/>
        <v>5.6088421436947582E-2</v>
      </c>
      <c r="H10" s="6">
        <f t="shared" si="1"/>
        <v>0.6984433732143468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4950290</v>
      </c>
      <c r="F11" s="5">
        <v>2950269.97</v>
      </c>
      <c r="G11" s="6">
        <f t="shared" si="0"/>
        <v>4.5587748772372462E-2</v>
      </c>
      <c r="H11" s="6">
        <f t="shared" si="1"/>
        <v>0.59597921939926757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6374234</v>
      </c>
      <c r="F12" s="5">
        <v>5136804.57</v>
      </c>
      <c r="G12" s="6">
        <f t="shared" si="0"/>
        <v>5.4455016738160548E-2</v>
      </c>
      <c r="H12" s="6">
        <f t="shared" si="1"/>
        <v>0.80587009670495313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72264077</v>
      </c>
      <c r="F13" s="5">
        <v>72264077</v>
      </c>
      <c r="G13" s="6">
        <f t="shared" si="0"/>
        <v>0.11841924471268894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4078777</v>
      </c>
      <c r="F14" s="5">
        <v>4078777</v>
      </c>
      <c r="G14" s="6">
        <f t="shared" si="0"/>
        <v>0.12182177929913493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2081670</v>
      </c>
      <c r="F15" s="5">
        <v>2081670</v>
      </c>
      <c r="G15" s="6">
        <f t="shared" si="0"/>
        <v>0.12182177352867234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9357360</v>
      </c>
      <c r="F16" s="5">
        <v>7624426.4000000004</v>
      </c>
      <c r="G16" s="6">
        <f t="shared" si="0"/>
        <v>6.1112045739327159E-2</v>
      </c>
      <c r="H16" s="6">
        <f t="shared" si="1"/>
        <v>0.81480528696127974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13880085</v>
      </c>
      <c r="F17" s="5">
        <v>12941413.380000001</v>
      </c>
      <c r="G17" s="6">
        <f t="shared" si="0"/>
        <v>7.0978472781384791E-2</v>
      </c>
      <c r="H17" s="6">
        <f t="shared" si="1"/>
        <v>0.93237277581513378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4793795</v>
      </c>
      <c r="F18" s="5">
        <v>4019671.43</v>
      </c>
      <c r="G18" s="6">
        <f t="shared" si="0"/>
        <v>6.4048073346583342E-2</v>
      </c>
      <c r="H18" s="6">
        <f t="shared" si="1"/>
        <v>0.83851550389618246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1021578</v>
      </c>
      <c r="F20" s="5">
        <v>591009.9</v>
      </c>
      <c r="G20" s="6">
        <f t="shared" si="0"/>
        <v>5.644727382858826E-2</v>
      </c>
      <c r="H20" s="6">
        <f t="shared" si="1"/>
        <v>0.57852645612963471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705504</v>
      </c>
      <c r="F21" s="5">
        <v>705504</v>
      </c>
      <c r="G21" s="6">
        <f t="shared" si="0"/>
        <v>0.12182175238949725</v>
      </c>
      <c r="H21" s="6">
        <f t="shared" si="1"/>
        <v>1</v>
      </c>
      <c r="I21" s="11"/>
      <c r="J21" s="5"/>
      <c r="K21" s="5"/>
      <c r="L21" s="6"/>
      <c r="M21" s="6"/>
    </row>
    <row r="22" spans="1:13" ht="45.75" customHeight="1" x14ac:dyDescent="0.25">
      <c r="A22" s="22">
        <v>4311300</v>
      </c>
      <c r="B22" s="26">
        <v>1300</v>
      </c>
      <c r="C22" s="24" t="s">
        <v>50</v>
      </c>
      <c r="D22" s="5"/>
      <c r="E22" s="5"/>
      <c r="F22" s="5"/>
      <c r="G22" s="6"/>
      <c r="H22" s="6"/>
      <c r="I22" s="11">
        <v>216975268</v>
      </c>
      <c r="J22" s="5">
        <v>0</v>
      </c>
      <c r="K22" s="5">
        <v>0</v>
      </c>
      <c r="L22" s="6">
        <v>0</v>
      </c>
      <c r="M22" s="6">
        <v>0</v>
      </c>
    </row>
    <row r="23" spans="1:13" ht="36.75" customHeight="1" x14ac:dyDescent="0.25">
      <c r="A23" s="22">
        <v>4311600</v>
      </c>
      <c r="B23" s="26">
        <v>1600</v>
      </c>
      <c r="C23" s="29" t="s">
        <v>32</v>
      </c>
      <c r="D23" s="5">
        <v>88849153</v>
      </c>
      <c r="E23" s="5">
        <v>14808194</v>
      </c>
      <c r="F23" s="5">
        <v>14808194</v>
      </c>
      <c r="G23" s="6">
        <f t="shared" ref="G23:G24" si="2">F23/D23</f>
        <v>0.16666668730089076</v>
      </c>
      <c r="H23" s="6">
        <f t="shared" ref="H23:H24" si="3">F23/E23</f>
        <v>1</v>
      </c>
      <c r="I23" s="11"/>
      <c r="J23" s="5"/>
      <c r="K23" s="5"/>
      <c r="L23" s="6"/>
      <c r="M23" s="6"/>
    </row>
    <row r="24" spans="1:13" ht="48.75" customHeight="1" x14ac:dyDescent="0.25">
      <c r="A24" s="22">
        <v>4311702</v>
      </c>
      <c r="B24" s="26">
        <v>1702</v>
      </c>
      <c r="C24" s="29" t="s">
        <v>39</v>
      </c>
      <c r="D24" s="5">
        <v>46361299</v>
      </c>
      <c r="E24" s="5">
        <v>9272265</v>
      </c>
      <c r="F24" s="5">
        <v>0</v>
      </c>
      <c r="G24" s="6">
        <f t="shared" si="2"/>
        <v>0</v>
      </c>
      <c r="H24" s="6">
        <f t="shared" si="3"/>
        <v>0</v>
      </c>
      <c r="I24" s="11"/>
      <c r="J24" s="5"/>
      <c r="K24" s="5"/>
      <c r="L24" s="6"/>
      <c r="M24" s="6"/>
    </row>
    <row r="25" spans="1:13" ht="28.5" customHeight="1" x14ac:dyDescent="0.25">
      <c r="A25" s="22">
        <v>4313105</v>
      </c>
      <c r="B25" s="26">
        <v>3105</v>
      </c>
      <c r="C25" s="24" t="s">
        <v>13</v>
      </c>
      <c r="D25" s="5">
        <v>48683076</v>
      </c>
      <c r="E25" s="5">
        <v>3786612</v>
      </c>
      <c r="F25" s="5">
        <v>3120151.39</v>
      </c>
      <c r="G25" s="6">
        <f t="shared" ref="G25" si="4">F25/D25</f>
        <v>6.4091089683815383E-2</v>
      </c>
      <c r="H25" s="6">
        <f t="shared" ref="H25" si="5">F25/E25</f>
        <v>0.82399553743557574</v>
      </c>
      <c r="I25" s="11"/>
      <c r="J25" s="5"/>
      <c r="K25" s="5"/>
      <c r="L25" s="6"/>
      <c r="M25" s="6"/>
    </row>
    <row r="26" spans="1:13" ht="48" customHeight="1" x14ac:dyDescent="0.25">
      <c r="A26" s="22">
        <v>4313114</v>
      </c>
      <c r="B26" s="26">
        <v>3114</v>
      </c>
      <c r="C26" s="24" t="s">
        <v>33</v>
      </c>
      <c r="D26" s="5">
        <v>681600</v>
      </c>
      <c r="E26" s="5">
        <v>321600</v>
      </c>
      <c r="F26" s="5">
        <v>0</v>
      </c>
      <c r="G26" s="6">
        <f t="shared" si="0"/>
        <v>0</v>
      </c>
      <c r="H26" s="6">
        <f t="shared" si="1"/>
        <v>0</v>
      </c>
      <c r="I26" s="11"/>
      <c r="J26" s="5"/>
      <c r="K26" s="5"/>
      <c r="L26" s="6"/>
      <c r="M26" s="6"/>
    </row>
    <row r="27" spans="1:13" ht="67.5" x14ac:dyDescent="0.25">
      <c r="A27" s="22">
        <v>4313121</v>
      </c>
      <c r="B27" s="26">
        <v>3121</v>
      </c>
      <c r="C27" s="24" t="s">
        <v>34</v>
      </c>
      <c r="D27" s="5">
        <v>15157905</v>
      </c>
      <c r="E27" s="5">
        <v>1197567</v>
      </c>
      <c r="F27" s="5">
        <v>978469.41</v>
      </c>
      <c r="G27" s="6">
        <f t="shared" si="0"/>
        <v>6.4551757647247424E-2</v>
      </c>
      <c r="H27" s="6">
        <f t="shared" si="1"/>
        <v>0.81704773929141339</v>
      </c>
      <c r="I27" s="11"/>
      <c r="J27" s="5"/>
      <c r="K27" s="5"/>
      <c r="L27" s="6"/>
      <c r="M27" s="6"/>
    </row>
    <row r="28" spans="1:13" ht="45" customHeight="1" x14ac:dyDescent="0.25">
      <c r="A28" s="22">
        <v>4313132</v>
      </c>
      <c r="B28" s="26">
        <v>3132</v>
      </c>
      <c r="C28" s="24" t="s">
        <v>35</v>
      </c>
      <c r="D28" s="5">
        <v>25376529</v>
      </c>
      <c r="E28" s="5">
        <v>2341856</v>
      </c>
      <c r="F28" s="5">
        <v>1648293.32</v>
      </c>
      <c r="G28" s="6">
        <f t="shared" si="0"/>
        <v>6.4953458370922201E-2</v>
      </c>
      <c r="H28" s="6">
        <f t="shared" si="1"/>
        <v>0.70384059481027017</v>
      </c>
      <c r="I28" s="11"/>
      <c r="J28" s="5"/>
      <c r="K28" s="5"/>
      <c r="L28" s="6"/>
      <c r="M28" s="6"/>
    </row>
    <row r="29" spans="1:13" ht="33.75" x14ac:dyDescent="0.25">
      <c r="A29" s="22">
        <v>4313133</v>
      </c>
      <c r="B29" s="26">
        <v>3133</v>
      </c>
      <c r="C29" s="24" t="s">
        <v>36</v>
      </c>
      <c r="D29" s="5">
        <v>66800</v>
      </c>
      <c r="E29" s="5">
        <v>0</v>
      </c>
      <c r="F29" s="12">
        <v>0</v>
      </c>
      <c r="G29" s="6">
        <f t="shared" si="0"/>
        <v>0</v>
      </c>
      <c r="H29" s="6">
        <v>0</v>
      </c>
      <c r="I29" s="11"/>
      <c r="J29" s="5"/>
      <c r="K29" s="5"/>
      <c r="L29" s="6"/>
      <c r="M29" s="6"/>
    </row>
    <row r="30" spans="1:13" ht="45.75" customHeight="1" x14ac:dyDescent="0.25">
      <c r="A30" s="22">
        <v>4313241</v>
      </c>
      <c r="B30" s="26">
        <v>3241</v>
      </c>
      <c r="C30" s="24" t="s">
        <v>37</v>
      </c>
      <c r="D30" s="5">
        <v>12696737</v>
      </c>
      <c r="E30" s="5">
        <v>1063135</v>
      </c>
      <c r="F30" s="12">
        <v>911401.05</v>
      </c>
      <c r="G30" s="6">
        <f t="shared" si="0"/>
        <v>7.178230517021815E-2</v>
      </c>
      <c r="H30" s="6">
        <f t="shared" si="1"/>
        <v>0.8572768745267535</v>
      </c>
      <c r="I30" s="11"/>
      <c r="J30" s="5"/>
      <c r="K30" s="5"/>
      <c r="L30" s="6"/>
      <c r="M30" s="6"/>
    </row>
    <row r="31" spans="1:13" ht="22.5" x14ac:dyDescent="0.25">
      <c r="A31" s="22">
        <v>4313242</v>
      </c>
      <c r="B31" s="26">
        <v>3242</v>
      </c>
      <c r="C31" s="24" t="s">
        <v>14</v>
      </c>
      <c r="D31" s="5">
        <v>91000</v>
      </c>
      <c r="E31" s="5">
        <v>0</v>
      </c>
      <c r="F31" s="5">
        <v>0</v>
      </c>
      <c r="G31" s="6">
        <f t="shared" si="0"/>
        <v>0</v>
      </c>
      <c r="H31" s="6">
        <v>0</v>
      </c>
      <c r="I31" s="11"/>
      <c r="J31" s="5"/>
      <c r="K31" s="5"/>
      <c r="L31" s="6"/>
      <c r="M31" s="6"/>
    </row>
    <row r="32" spans="1:13" ht="59.25" customHeight="1" x14ac:dyDescent="0.25">
      <c r="A32" s="22">
        <v>4313250</v>
      </c>
      <c r="B32" s="26">
        <v>3250</v>
      </c>
      <c r="C32" s="24" t="s">
        <v>51</v>
      </c>
      <c r="D32" s="5"/>
      <c r="E32" s="5"/>
      <c r="F32" s="12"/>
      <c r="G32" s="6"/>
      <c r="H32" s="6"/>
      <c r="I32" s="11">
        <v>1000000</v>
      </c>
      <c r="J32" s="5">
        <v>0</v>
      </c>
      <c r="K32" s="5">
        <v>0</v>
      </c>
      <c r="L32" s="6">
        <f t="shared" ref="L32" si="6">K32/I32</f>
        <v>0</v>
      </c>
      <c r="M32" s="6">
        <v>0</v>
      </c>
    </row>
    <row r="33" spans="1:13" x14ac:dyDescent="0.25">
      <c r="A33" s="22">
        <v>4314030</v>
      </c>
      <c r="B33" s="26">
        <v>4030</v>
      </c>
      <c r="C33" s="24" t="s">
        <v>15</v>
      </c>
      <c r="D33" s="5">
        <v>42164259</v>
      </c>
      <c r="E33" s="5">
        <v>3479661</v>
      </c>
      <c r="F33" s="5">
        <v>2786144.43</v>
      </c>
      <c r="G33" s="6">
        <f t="shared" si="0"/>
        <v>6.6078344457565358E-2</v>
      </c>
      <c r="H33" s="6">
        <f t="shared" si="1"/>
        <v>0.80069421417776043</v>
      </c>
      <c r="I33" s="11"/>
      <c r="J33" s="5"/>
      <c r="K33" s="5"/>
      <c r="L33" s="6"/>
      <c r="M33" s="6"/>
    </row>
    <row r="34" spans="1:13" ht="34.5" customHeight="1" x14ac:dyDescent="0.25">
      <c r="A34" s="22">
        <v>4314060</v>
      </c>
      <c r="B34" s="26">
        <v>4060</v>
      </c>
      <c r="C34" s="24" t="s">
        <v>16</v>
      </c>
      <c r="D34" s="5">
        <v>10907467</v>
      </c>
      <c r="E34" s="5">
        <v>925677</v>
      </c>
      <c r="F34" s="5">
        <v>582437.43999999994</v>
      </c>
      <c r="G34" s="6">
        <f t="shared" si="0"/>
        <v>5.3398047411007517E-2</v>
      </c>
      <c r="H34" s="6">
        <f t="shared" si="1"/>
        <v>0.62920158975538976</v>
      </c>
      <c r="I34" s="11"/>
      <c r="J34" s="5"/>
      <c r="K34" s="5"/>
      <c r="L34" s="6"/>
      <c r="M34" s="6"/>
    </row>
    <row r="35" spans="1:13" ht="22.5" x14ac:dyDescent="0.25">
      <c r="A35" s="22">
        <v>4314081</v>
      </c>
      <c r="B35" s="26">
        <v>4081</v>
      </c>
      <c r="C35" s="24" t="s">
        <v>17</v>
      </c>
      <c r="D35" s="5">
        <v>4444243</v>
      </c>
      <c r="E35" s="5">
        <v>351141</v>
      </c>
      <c r="F35" s="5">
        <v>318974.87</v>
      </c>
      <c r="G35" s="6">
        <f t="shared" si="0"/>
        <v>7.1772598843042559E-2</v>
      </c>
      <c r="H35" s="6">
        <f t="shared" si="1"/>
        <v>0.90839540241669303</v>
      </c>
      <c r="I35" s="11"/>
      <c r="J35" s="5"/>
      <c r="K35" s="5"/>
      <c r="L35" s="6"/>
      <c r="M35" s="6"/>
    </row>
    <row r="36" spans="1:13" ht="45" x14ac:dyDescent="0.25">
      <c r="A36" s="22">
        <v>4314083</v>
      </c>
      <c r="B36" s="26">
        <v>4083</v>
      </c>
      <c r="C36" s="24" t="s">
        <v>52</v>
      </c>
      <c r="D36" s="5"/>
      <c r="E36" s="5"/>
      <c r="F36" s="12"/>
      <c r="G36" s="6"/>
      <c r="H36" s="6"/>
      <c r="I36" s="11">
        <v>3500000</v>
      </c>
      <c r="J36" s="5">
        <v>0</v>
      </c>
      <c r="K36" s="5">
        <v>0</v>
      </c>
      <c r="L36" s="6">
        <f t="shared" ref="L36" si="7">K36/I36</f>
        <v>0</v>
      </c>
      <c r="M36" s="6">
        <v>0</v>
      </c>
    </row>
    <row r="37" spans="1:13" ht="33.75" x14ac:dyDescent="0.25">
      <c r="A37" s="22">
        <v>4315031</v>
      </c>
      <c r="B37" s="26">
        <v>5031</v>
      </c>
      <c r="C37" s="24" t="s">
        <v>53</v>
      </c>
      <c r="D37" s="5">
        <v>60415436</v>
      </c>
      <c r="E37" s="5">
        <v>4657504</v>
      </c>
      <c r="F37" s="5">
        <v>3836907.39</v>
      </c>
      <c r="G37" s="6">
        <f t="shared" si="0"/>
        <v>6.3508726312924396E-2</v>
      </c>
      <c r="H37" s="6">
        <f t="shared" si="1"/>
        <v>0.82381193660810603</v>
      </c>
      <c r="I37" s="11"/>
      <c r="J37" s="5"/>
      <c r="K37" s="5"/>
      <c r="L37" s="6"/>
      <c r="M37" s="6"/>
    </row>
    <row r="38" spans="1:13" ht="45" x14ac:dyDescent="0.25">
      <c r="A38" s="22">
        <v>4315061</v>
      </c>
      <c r="B38" s="26">
        <v>5061</v>
      </c>
      <c r="C38" s="24" t="s">
        <v>18</v>
      </c>
      <c r="D38" s="5">
        <v>120000</v>
      </c>
      <c r="E38" s="5">
        <v>0</v>
      </c>
      <c r="F38" s="12">
        <v>0</v>
      </c>
      <c r="G38" s="6">
        <f t="shared" si="0"/>
        <v>0</v>
      </c>
      <c r="H38" s="6">
        <v>0</v>
      </c>
      <c r="I38" s="11"/>
      <c r="J38" s="5"/>
      <c r="K38" s="5"/>
      <c r="L38" s="6"/>
      <c r="M38" s="6"/>
    </row>
    <row r="39" spans="1:13" ht="45" x14ac:dyDescent="0.25">
      <c r="A39" s="22">
        <v>4315070</v>
      </c>
      <c r="B39" s="26">
        <v>5070</v>
      </c>
      <c r="C39" s="24" t="s">
        <v>54</v>
      </c>
      <c r="D39" s="5"/>
      <c r="E39" s="5"/>
      <c r="F39" s="12"/>
      <c r="G39" s="6"/>
      <c r="H39" s="6"/>
      <c r="I39" s="11">
        <v>41000000</v>
      </c>
      <c r="J39" s="5">
        <v>0</v>
      </c>
      <c r="K39" s="5">
        <v>0</v>
      </c>
      <c r="L39" s="6">
        <f t="shared" ref="L39" si="8">K39/I39</f>
        <v>0</v>
      </c>
      <c r="M39" s="6">
        <v>0</v>
      </c>
    </row>
    <row r="40" spans="1:13" ht="27.75" customHeight="1" x14ac:dyDescent="0.25">
      <c r="A40" s="22">
        <v>4316011</v>
      </c>
      <c r="B40" s="26">
        <v>6011</v>
      </c>
      <c r="C40" s="24" t="s">
        <v>19</v>
      </c>
      <c r="D40" s="5">
        <v>2929181</v>
      </c>
      <c r="E40" s="12">
        <v>244098</v>
      </c>
      <c r="F40" s="12">
        <v>0</v>
      </c>
      <c r="G40" s="6">
        <f t="shared" ref="G40" si="9">F40/D40</f>
        <v>0</v>
      </c>
      <c r="H40" s="6">
        <v>0</v>
      </c>
      <c r="I40" s="11"/>
      <c r="J40" s="5"/>
      <c r="K40" s="5"/>
      <c r="L40" s="6"/>
      <c r="M40" s="6"/>
    </row>
    <row r="41" spans="1:13" ht="27" customHeight="1" x14ac:dyDescent="0.25">
      <c r="A41" s="22">
        <v>4316091</v>
      </c>
      <c r="B41" s="26">
        <v>6091</v>
      </c>
      <c r="C41" s="24" t="s">
        <v>55</v>
      </c>
      <c r="D41" s="5"/>
      <c r="E41" s="12"/>
      <c r="F41" s="12"/>
      <c r="G41" s="6"/>
      <c r="H41" s="6"/>
      <c r="I41" s="11">
        <v>131667273</v>
      </c>
      <c r="J41" s="5">
        <v>4592084</v>
      </c>
      <c r="K41" s="5">
        <v>0</v>
      </c>
      <c r="L41" s="6">
        <f t="shared" ref="L41" si="10">K41/I41</f>
        <v>0</v>
      </c>
      <c r="M41" s="6">
        <v>0</v>
      </c>
    </row>
  </sheetData>
  <mergeCells count="14">
    <mergeCell ref="A1:M1"/>
    <mergeCell ref="I3:M3"/>
    <mergeCell ref="D4:D5"/>
    <mergeCell ref="E4:E5"/>
    <mergeCell ref="F4:F5"/>
    <mergeCell ref="G4:H4"/>
    <mergeCell ref="I4:I5"/>
    <mergeCell ref="J4:J5"/>
    <mergeCell ref="K4:K5"/>
    <mergeCell ref="L4:M4"/>
    <mergeCell ref="A3:A5"/>
    <mergeCell ref="B3:B5"/>
    <mergeCell ref="C3:C5"/>
    <mergeCell ref="D3:H3"/>
  </mergeCells>
  <conditionalFormatting sqref="A8:A41">
    <cfRule type="duplicateValues" dxfId="0" priority="2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C17A-C888-4CB7-A209-422A13B7CC8C}">
  <dimension ref="A1:O40"/>
  <sheetViews>
    <sheetView view="pageBreakPreview" topLeftCell="A4" zoomScale="82" zoomScaleNormal="100" zoomScaleSheetLayoutView="82" workbookViewId="0">
      <selection activeCell="A22" sqref="A22"/>
    </sheetView>
  </sheetViews>
  <sheetFormatPr defaultRowHeight="15" x14ac:dyDescent="0.25"/>
  <cols>
    <col min="3" max="3" width="29.5703125" customWidth="1"/>
    <col min="4" max="4" width="16.140625" customWidth="1"/>
    <col min="5" max="5" width="15.5703125" customWidth="1"/>
    <col min="6" max="6" width="16.42578125" customWidth="1"/>
    <col min="7" max="7" width="14.42578125" customWidth="1"/>
    <col min="8" max="8" width="12.85546875" customWidth="1"/>
    <col min="9" max="9" width="14.42578125" customWidth="1"/>
    <col min="10" max="10" width="14.7109375" customWidth="1"/>
    <col min="11" max="11" width="15.28515625" customWidth="1"/>
    <col min="12" max="12" width="13.140625" customWidth="1"/>
    <col min="13" max="13" width="13.7109375" customWidth="1"/>
    <col min="14" max="14" width="13.85546875" customWidth="1"/>
    <col min="15" max="15" width="16" customWidth="1"/>
  </cols>
  <sheetData>
    <row r="1" spans="1:15" s="15" customFormat="1" ht="26.1" customHeight="1" x14ac:dyDescent="0.2">
      <c r="B1" s="48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15" customFormat="1" ht="15.75" customHeight="1" thickBot="1" x14ac:dyDescent="0.25">
      <c r="O2" s="15" t="s">
        <v>41</v>
      </c>
    </row>
    <row r="3" spans="1:15" s="15" customFormat="1" ht="33.950000000000003" customHeight="1" x14ac:dyDescent="0.2">
      <c r="A3" s="49" t="s">
        <v>0</v>
      </c>
      <c r="B3" s="52" t="s">
        <v>1</v>
      </c>
      <c r="C3" s="55" t="s">
        <v>2</v>
      </c>
      <c r="D3" s="58" t="s">
        <v>3</v>
      </c>
      <c r="E3" s="58"/>
      <c r="F3" s="58"/>
      <c r="G3" s="58"/>
      <c r="H3" s="58"/>
      <c r="I3" s="58" t="s">
        <v>4</v>
      </c>
      <c r="J3" s="58"/>
      <c r="K3" s="58"/>
      <c r="L3" s="58"/>
      <c r="M3" s="58"/>
      <c r="N3" s="58"/>
      <c r="O3" s="59" t="s">
        <v>42</v>
      </c>
    </row>
    <row r="4" spans="1:15" s="15" customFormat="1" ht="18" customHeight="1" x14ac:dyDescent="0.2">
      <c r="A4" s="50"/>
      <c r="B4" s="53"/>
      <c r="C4" s="56"/>
      <c r="D4" s="65" t="s">
        <v>43</v>
      </c>
      <c r="E4" s="62" t="s">
        <v>44</v>
      </c>
      <c r="F4" s="64" t="s">
        <v>45</v>
      </c>
      <c r="G4" s="64"/>
      <c r="H4" s="67" t="s">
        <v>46</v>
      </c>
      <c r="I4" s="65" t="s">
        <v>43</v>
      </c>
      <c r="J4" s="62" t="s">
        <v>47</v>
      </c>
      <c r="K4" s="62" t="s">
        <v>44</v>
      </c>
      <c r="L4" s="64" t="s">
        <v>45</v>
      </c>
      <c r="M4" s="64"/>
      <c r="N4" s="62" t="s">
        <v>46</v>
      </c>
      <c r="O4" s="60"/>
    </row>
    <row r="5" spans="1:15" s="15" customFormat="1" ht="30" customHeight="1" thickBot="1" x14ac:dyDescent="0.25">
      <c r="A5" s="51"/>
      <c r="B5" s="54"/>
      <c r="C5" s="57"/>
      <c r="D5" s="66"/>
      <c r="E5" s="63"/>
      <c r="F5" s="16" t="s">
        <v>48</v>
      </c>
      <c r="G5" s="16" t="s">
        <v>49</v>
      </c>
      <c r="H5" s="57"/>
      <c r="I5" s="66"/>
      <c r="J5" s="63"/>
      <c r="K5" s="63"/>
      <c r="L5" s="16" t="s">
        <v>48</v>
      </c>
      <c r="M5" s="16" t="s">
        <v>49</v>
      </c>
      <c r="N5" s="63"/>
      <c r="O5" s="61"/>
    </row>
    <row r="6" spans="1:15" s="15" customFormat="1" ht="11.1" customHeight="1" x14ac:dyDescent="0.2">
      <c r="A6" s="17">
        <v>1</v>
      </c>
      <c r="B6" s="17">
        <v>2</v>
      </c>
      <c r="C6" s="17">
        <v>4</v>
      </c>
      <c r="D6" s="17">
        <v>5</v>
      </c>
      <c r="E6" s="17">
        <v>6</v>
      </c>
      <c r="F6" s="17">
        <v>7</v>
      </c>
      <c r="G6" s="17">
        <v>8</v>
      </c>
      <c r="H6" s="17">
        <v>9</v>
      </c>
      <c r="I6" s="17">
        <v>10</v>
      </c>
      <c r="J6" s="17">
        <v>11</v>
      </c>
      <c r="K6" s="17">
        <v>12</v>
      </c>
      <c r="L6" s="17">
        <v>13</v>
      </c>
      <c r="M6" s="17">
        <v>14</v>
      </c>
      <c r="N6" s="17">
        <v>15</v>
      </c>
      <c r="O6" s="17">
        <v>16</v>
      </c>
    </row>
    <row r="7" spans="1:15" s="21" customFormat="1" ht="33" customHeight="1" x14ac:dyDescent="0.2">
      <c r="A7" s="18">
        <v>4300000</v>
      </c>
      <c r="B7" s="19"/>
      <c r="C7" s="20" t="s">
        <v>5</v>
      </c>
      <c r="D7" s="30">
        <v>4308708375</v>
      </c>
      <c r="E7" s="31">
        <v>4295779194</v>
      </c>
      <c r="F7" s="31">
        <v>2947835788</v>
      </c>
      <c r="G7" s="31">
        <v>293376882</v>
      </c>
      <c r="H7" s="32">
        <v>12929181</v>
      </c>
      <c r="I7" s="30">
        <v>650800141</v>
      </c>
      <c r="J7" s="31">
        <v>394142541</v>
      </c>
      <c r="K7" s="31">
        <v>256078600</v>
      </c>
      <c r="L7" s="31">
        <v>11632600</v>
      </c>
      <c r="M7" s="31">
        <v>24412142</v>
      </c>
      <c r="N7" s="31">
        <v>394721541</v>
      </c>
      <c r="O7" s="33">
        <v>4959508516</v>
      </c>
    </row>
    <row r="8" spans="1:15" s="25" customFormat="1" ht="44.1" customHeight="1" x14ac:dyDescent="0.2">
      <c r="A8" s="22">
        <v>4310160</v>
      </c>
      <c r="B8" s="23">
        <v>160</v>
      </c>
      <c r="C8" s="24" t="s">
        <v>6</v>
      </c>
      <c r="D8" s="34">
        <v>199151160</v>
      </c>
      <c r="E8" s="35">
        <v>198151160</v>
      </c>
      <c r="F8" s="35">
        <v>148861506</v>
      </c>
      <c r="G8" s="35">
        <v>7210191</v>
      </c>
      <c r="H8" s="36">
        <v>1000000</v>
      </c>
      <c r="I8" s="34">
        <v>100000</v>
      </c>
      <c r="J8" s="37"/>
      <c r="K8" s="35">
        <v>100000</v>
      </c>
      <c r="L8" s="37"/>
      <c r="M8" s="37"/>
      <c r="N8" s="37"/>
      <c r="O8" s="38">
        <v>199251160</v>
      </c>
    </row>
    <row r="9" spans="1:15" s="25" customFormat="1" ht="20.25" customHeight="1" x14ac:dyDescent="0.2">
      <c r="A9" s="22">
        <v>4311010</v>
      </c>
      <c r="B9" s="26">
        <v>1010</v>
      </c>
      <c r="C9" s="24" t="s">
        <v>7</v>
      </c>
      <c r="D9" s="34">
        <v>1211920903</v>
      </c>
      <c r="E9" s="35">
        <v>1209520903</v>
      </c>
      <c r="F9" s="35">
        <v>820761497</v>
      </c>
      <c r="G9" s="35">
        <v>109483645</v>
      </c>
      <c r="H9" s="36">
        <v>2400000</v>
      </c>
      <c r="I9" s="34">
        <v>156461830</v>
      </c>
      <c r="J9" s="37"/>
      <c r="K9" s="35">
        <v>156461830</v>
      </c>
      <c r="L9" s="37"/>
      <c r="M9" s="35">
        <v>9905130</v>
      </c>
      <c r="N9" s="37"/>
      <c r="O9" s="38">
        <v>1368382733</v>
      </c>
    </row>
    <row r="10" spans="1:15" s="25" customFormat="1" ht="39.75" customHeight="1" x14ac:dyDescent="0.2">
      <c r="A10" s="22">
        <v>4311021</v>
      </c>
      <c r="B10" s="26">
        <v>1021</v>
      </c>
      <c r="C10" s="24" t="s">
        <v>25</v>
      </c>
      <c r="D10" s="34">
        <v>1297769726</v>
      </c>
      <c r="E10" s="35">
        <v>1295054726</v>
      </c>
      <c r="F10" s="35">
        <v>801291319</v>
      </c>
      <c r="G10" s="35">
        <v>134924976</v>
      </c>
      <c r="H10" s="36">
        <v>2715000</v>
      </c>
      <c r="I10" s="34">
        <v>78850320</v>
      </c>
      <c r="J10" s="37"/>
      <c r="K10" s="35">
        <v>78850320</v>
      </c>
      <c r="L10" s="35">
        <v>245600</v>
      </c>
      <c r="M10" s="35">
        <v>13052690</v>
      </c>
      <c r="N10" s="37"/>
      <c r="O10" s="38">
        <v>1376620046</v>
      </c>
    </row>
    <row r="11" spans="1:15" s="25" customFormat="1" ht="90.75" customHeight="1" x14ac:dyDescent="0.2">
      <c r="A11" s="22">
        <v>4311022</v>
      </c>
      <c r="B11" s="26">
        <v>1022</v>
      </c>
      <c r="C11" s="24" t="s">
        <v>26</v>
      </c>
      <c r="D11" s="34">
        <v>64716290</v>
      </c>
      <c r="E11" s="35">
        <v>62216290</v>
      </c>
      <c r="F11" s="35">
        <v>36926577</v>
      </c>
      <c r="G11" s="35">
        <v>7917104</v>
      </c>
      <c r="H11" s="36">
        <v>2500000</v>
      </c>
      <c r="I11" s="34">
        <v>94450</v>
      </c>
      <c r="J11" s="37"/>
      <c r="K11" s="35">
        <v>94450</v>
      </c>
      <c r="L11" s="37"/>
      <c r="M11" s="35">
        <v>94450</v>
      </c>
      <c r="N11" s="37"/>
      <c r="O11" s="38">
        <v>64810740</v>
      </c>
    </row>
    <row r="12" spans="1:15" s="25" customFormat="1" ht="47.25" customHeight="1" x14ac:dyDescent="0.2">
      <c r="A12" s="22">
        <v>4311023</v>
      </c>
      <c r="B12" s="26">
        <v>1023</v>
      </c>
      <c r="C12" s="24" t="s">
        <v>27</v>
      </c>
      <c r="D12" s="34">
        <v>94331154</v>
      </c>
      <c r="E12" s="35">
        <v>94331154</v>
      </c>
      <c r="F12" s="35">
        <v>60530485</v>
      </c>
      <c r="G12" s="35">
        <v>4757962</v>
      </c>
      <c r="H12" s="39"/>
      <c r="I12" s="34">
        <v>3496550</v>
      </c>
      <c r="J12" s="37"/>
      <c r="K12" s="35">
        <v>3496550</v>
      </c>
      <c r="L12" s="37"/>
      <c r="M12" s="35">
        <v>140300</v>
      </c>
      <c r="N12" s="37"/>
      <c r="O12" s="38">
        <v>97827704</v>
      </c>
    </row>
    <row r="13" spans="1:15" s="25" customFormat="1" ht="37.5" customHeight="1" x14ac:dyDescent="0.2">
      <c r="A13" s="22">
        <v>4311031</v>
      </c>
      <c r="B13" s="26">
        <v>1031</v>
      </c>
      <c r="C13" s="24" t="s">
        <v>28</v>
      </c>
      <c r="D13" s="34">
        <v>767321488</v>
      </c>
      <c r="E13" s="35">
        <v>767321488</v>
      </c>
      <c r="F13" s="35">
        <v>598072163</v>
      </c>
      <c r="G13" s="37"/>
      <c r="H13" s="39"/>
      <c r="I13" s="40"/>
      <c r="J13" s="37"/>
      <c r="K13" s="37"/>
      <c r="L13" s="37"/>
      <c r="M13" s="37"/>
      <c r="N13" s="37"/>
      <c r="O13" s="38">
        <v>767321488</v>
      </c>
    </row>
    <row r="14" spans="1:15" s="25" customFormat="1" ht="94.5" customHeight="1" x14ac:dyDescent="0.2">
      <c r="A14" s="22">
        <v>4311032</v>
      </c>
      <c r="B14" s="26">
        <v>1032</v>
      </c>
      <c r="C14" s="24" t="s">
        <v>29</v>
      </c>
      <c r="D14" s="34">
        <v>41183275</v>
      </c>
      <c r="E14" s="35">
        <v>41183275</v>
      </c>
      <c r="F14" s="35">
        <v>33756783</v>
      </c>
      <c r="G14" s="37"/>
      <c r="H14" s="39"/>
      <c r="I14" s="40"/>
      <c r="J14" s="37"/>
      <c r="K14" s="37"/>
      <c r="L14" s="37"/>
      <c r="M14" s="37"/>
      <c r="N14" s="37"/>
      <c r="O14" s="38">
        <v>41183275</v>
      </c>
    </row>
    <row r="15" spans="1:15" s="25" customFormat="1" ht="50.25" customHeight="1" x14ac:dyDescent="0.2">
      <c r="A15" s="22">
        <v>4311033</v>
      </c>
      <c r="B15" s="26">
        <v>1033</v>
      </c>
      <c r="C15" s="24" t="s">
        <v>30</v>
      </c>
      <c r="D15" s="34">
        <v>21018554</v>
      </c>
      <c r="E15" s="35">
        <v>21018554</v>
      </c>
      <c r="F15" s="35">
        <v>17228323</v>
      </c>
      <c r="G15" s="37"/>
      <c r="H15" s="39"/>
      <c r="I15" s="40"/>
      <c r="J15" s="37"/>
      <c r="K15" s="37"/>
      <c r="L15" s="37"/>
      <c r="M15" s="37"/>
      <c r="N15" s="37"/>
      <c r="O15" s="38">
        <v>21018554</v>
      </c>
    </row>
    <row r="16" spans="1:15" s="25" customFormat="1" ht="36" customHeight="1" x14ac:dyDescent="0.2">
      <c r="A16" s="22">
        <v>4311070</v>
      </c>
      <c r="B16" s="26">
        <v>1070</v>
      </c>
      <c r="C16" s="24" t="s">
        <v>8</v>
      </c>
      <c r="D16" s="34">
        <v>124761433</v>
      </c>
      <c r="E16" s="35">
        <v>124761433</v>
      </c>
      <c r="F16" s="35">
        <v>82417677</v>
      </c>
      <c r="G16" s="35">
        <v>6217867</v>
      </c>
      <c r="H16" s="39"/>
      <c r="I16" s="34">
        <v>794450</v>
      </c>
      <c r="J16" s="37"/>
      <c r="K16" s="35">
        <v>794450</v>
      </c>
      <c r="L16" s="37"/>
      <c r="M16" s="35">
        <v>684450</v>
      </c>
      <c r="N16" s="37"/>
      <c r="O16" s="38">
        <v>125555883</v>
      </c>
    </row>
    <row r="17" spans="1:15" s="25" customFormat="1" ht="25.5" customHeight="1" x14ac:dyDescent="0.2">
      <c r="A17" s="22">
        <v>4311080</v>
      </c>
      <c r="B17" s="26">
        <v>1080</v>
      </c>
      <c r="C17" s="24" t="s">
        <v>31</v>
      </c>
      <c r="D17" s="34">
        <v>182328710</v>
      </c>
      <c r="E17" s="35">
        <v>181828710</v>
      </c>
      <c r="F17" s="35">
        <v>137311123</v>
      </c>
      <c r="G17" s="35">
        <v>4748456</v>
      </c>
      <c r="H17" s="36">
        <v>500000</v>
      </c>
      <c r="I17" s="34">
        <v>11700000</v>
      </c>
      <c r="J17" s="37"/>
      <c r="K17" s="35">
        <v>11700000</v>
      </c>
      <c r="L17" s="35">
        <v>9000000</v>
      </c>
      <c r="M17" s="35">
        <v>187100</v>
      </c>
      <c r="N17" s="37"/>
      <c r="O17" s="38">
        <v>194028710</v>
      </c>
    </row>
    <row r="18" spans="1:15" s="25" customFormat="1" ht="22.5" customHeight="1" x14ac:dyDescent="0.2">
      <c r="A18" s="22">
        <v>4311141</v>
      </c>
      <c r="B18" s="26">
        <v>1141</v>
      </c>
      <c r="C18" s="24" t="s">
        <v>9</v>
      </c>
      <c r="D18" s="34">
        <v>62760224</v>
      </c>
      <c r="E18" s="35">
        <v>62760224</v>
      </c>
      <c r="F18" s="35">
        <v>43771578</v>
      </c>
      <c r="G18" s="35">
        <v>1647469</v>
      </c>
      <c r="H18" s="39"/>
      <c r="I18" s="40"/>
      <c r="J18" s="37"/>
      <c r="K18" s="37"/>
      <c r="L18" s="37"/>
      <c r="M18" s="37"/>
      <c r="N18" s="37"/>
      <c r="O18" s="38">
        <v>62760224</v>
      </c>
    </row>
    <row r="19" spans="1:15" s="25" customFormat="1" ht="24.75" customHeight="1" x14ac:dyDescent="0.2">
      <c r="A19" s="22">
        <v>4311142</v>
      </c>
      <c r="B19" s="26">
        <v>1142</v>
      </c>
      <c r="C19" s="24" t="s">
        <v>10</v>
      </c>
      <c r="D19" s="34">
        <v>117650</v>
      </c>
      <c r="E19" s="35">
        <v>117650</v>
      </c>
      <c r="F19" s="37"/>
      <c r="G19" s="37"/>
      <c r="H19" s="39"/>
      <c r="I19" s="40"/>
      <c r="J19" s="37"/>
      <c r="K19" s="37"/>
      <c r="L19" s="37"/>
      <c r="M19" s="37"/>
      <c r="N19" s="37"/>
      <c r="O19" s="38">
        <v>117650</v>
      </c>
    </row>
    <row r="20" spans="1:15" s="25" customFormat="1" ht="34.5" customHeight="1" x14ac:dyDescent="0.2">
      <c r="A20" s="22">
        <v>4311151</v>
      </c>
      <c r="B20" s="26">
        <v>1151</v>
      </c>
      <c r="C20" s="24" t="s">
        <v>11</v>
      </c>
      <c r="D20" s="34">
        <v>10470123</v>
      </c>
      <c r="E20" s="35">
        <v>10470123</v>
      </c>
      <c r="F20" s="35">
        <v>6491878</v>
      </c>
      <c r="G20" s="35">
        <v>644032</v>
      </c>
      <c r="H20" s="39"/>
      <c r="I20" s="40"/>
      <c r="J20" s="37"/>
      <c r="K20" s="37"/>
      <c r="L20" s="37"/>
      <c r="M20" s="37"/>
      <c r="N20" s="37"/>
      <c r="O20" s="38">
        <v>10470123</v>
      </c>
    </row>
    <row r="21" spans="1:15" s="25" customFormat="1" ht="34.5" customHeight="1" x14ac:dyDescent="0.2">
      <c r="A21" s="22">
        <v>4311152</v>
      </c>
      <c r="B21" s="26">
        <v>1152</v>
      </c>
      <c r="C21" s="24" t="s">
        <v>12</v>
      </c>
      <c r="D21" s="34">
        <v>7123452</v>
      </c>
      <c r="E21" s="35">
        <v>7123452</v>
      </c>
      <c r="F21" s="35">
        <v>5838895</v>
      </c>
      <c r="G21" s="37"/>
      <c r="H21" s="39"/>
      <c r="I21" s="40"/>
      <c r="J21" s="37"/>
      <c r="K21" s="37"/>
      <c r="L21" s="37"/>
      <c r="M21" s="37"/>
      <c r="N21" s="37"/>
      <c r="O21" s="38">
        <v>7123452</v>
      </c>
    </row>
    <row r="22" spans="1:15" s="25" customFormat="1" ht="60" customHeight="1" x14ac:dyDescent="0.2">
      <c r="A22" s="22">
        <v>4311300</v>
      </c>
      <c r="B22" s="26">
        <v>1300</v>
      </c>
      <c r="C22" s="24" t="s">
        <v>50</v>
      </c>
      <c r="D22" s="40"/>
      <c r="E22" s="37"/>
      <c r="F22" s="37"/>
      <c r="G22" s="37"/>
      <c r="H22" s="39"/>
      <c r="I22" s="34">
        <v>216975268</v>
      </c>
      <c r="J22" s="35">
        <v>216975268</v>
      </c>
      <c r="K22" s="37"/>
      <c r="L22" s="37"/>
      <c r="M22" s="37"/>
      <c r="N22" s="35">
        <v>216975268</v>
      </c>
      <c r="O22" s="38">
        <v>216975268</v>
      </c>
    </row>
    <row r="23" spans="1:15" s="25" customFormat="1" ht="38.25" customHeight="1" x14ac:dyDescent="0.2">
      <c r="A23" s="22">
        <v>4313105</v>
      </c>
      <c r="B23" s="26">
        <v>3105</v>
      </c>
      <c r="C23" s="24" t="s">
        <v>13</v>
      </c>
      <c r="D23" s="34">
        <v>48683076</v>
      </c>
      <c r="E23" s="35">
        <v>48283076</v>
      </c>
      <c r="F23" s="35">
        <v>34112448</v>
      </c>
      <c r="G23" s="35">
        <v>2495905</v>
      </c>
      <c r="H23" s="36">
        <v>400000</v>
      </c>
      <c r="I23" s="40"/>
      <c r="J23" s="37"/>
      <c r="K23" s="37"/>
      <c r="L23" s="37"/>
      <c r="M23" s="37"/>
      <c r="N23" s="37"/>
      <c r="O23" s="38">
        <v>48683076</v>
      </c>
    </row>
    <row r="24" spans="1:15" s="25" customFormat="1" ht="57.75" customHeight="1" x14ac:dyDescent="0.2">
      <c r="A24" s="22">
        <v>4313114</v>
      </c>
      <c r="B24" s="26">
        <v>3114</v>
      </c>
      <c r="C24" s="24" t="s">
        <v>33</v>
      </c>
      <c r="D24" s="34">
        <v>681600</v>
      </c>
      <c r="E24" s="35">
        <v>681600</v>
      </c>
      <c r="F24" s="37"/>
      <c r="G24" s="37"/>
      <c r="H24" s="39"/>
      <c r="I24" s="40"/>
      <c r="J24" s="37"/>
      <c r="K24" s="37"/>
      <c r="L24" s="37"/>
      <c r="M24" s="37"/>
      <c r="N24" s="37"/>
      <c r="O24" s="38">
        <v>681600</v>
      </c>
    </row>
    <row r="25" spans="1:15" s="25" customFormat="1" ht="93" customHeight="1" x14ac:dyDescent="0.2">
      <c r="A25" s="22">
        <v>4313121</v>
      </c>
      <c r="B25" s="26">
        <v>3121</v>
      </c>
      <c r="C25" s="24" t="s">
        <v>34</v>
      </c>
      <c r="D25" s="34">
        <v>15157905</v>
      </c>
      <c r="E25" s="35">
        <v>15157905</v>
      </c>
      <c r="F25" s="35">
        <v>11758100</v>
      </c>
      <c r="G25" s="35">
        <v>413033</v>
      </c>
      <c r="H25" s="39"/>
      <c r="I25" s="40"/>
      <c r="J25" s="37"/>
      <c r="K25" s="37"/>
      <c r="L25" s="37"/>
      <c r="M25" s="37"/>
      <c r="N25" s="37"/>
      <c r="O25" s="38">
        <v>15157905</v>
      </c>
    </row>
    <row r="26" spans="1:15" s="25" customFormat="1" ht="47.25" customHeight="1" x14ac:dyDescent="0.2">
      <c r="A26" s="22">
        <v>4313132</v>
      </c>
      <c r="B26" s="26">
        <v>3132</v>
      </c>
      <c r="C26" s="24" t="s">
        <v>35</v>
      </c>
      <c r="D26" s="34">
        <v>25376529</v>
      </c>
      <c r="E26" s="35">
        <v>25376529</v>
      </c>
      <c r="F26" s="35">
        <v>16920982</v>
      </c>
      <c r="G26" s="35">
        <v>3330618</v>
      </c>
      <c r="H26" s="39"/>
      <c r="I26" s="34">
        <v>2860000</v>
      </c>
      <c r="J26" s="37"/>
      <c r="K26" s="35">
        <v>2631000</v>
      </c>
      <c r="L26" s="35">
        <v>1287000</v>
      </c>
      <c r="M26" s="35">
        <v>231022</v>
      </c>
      <c r="N26" s="35">
        <v>229000</v>
      </c>
      <c r="O26" s="38">
        <v>28236529</v>
      </c>
    </row>
    <row r="27" spans="1:15" s="25" customFormat="1" ht="48.75" customHeight="1" x14ac:dyDescent="0.2">
      <c r="A27" s="22">
        <v>4313133</v>
      </c>
      <c r="B27" s="26">
        <v>3133</v>
      </c>
      <c r="C27" s="24" t="s">
        <v>36</v>
      </c>
      <c r="D27" s="34">
        <v>66800</v>
      </c>
      <c r="E27" s="35">
        <v>66800</v>
      </c>
      <c r="F27" s="37"/>
      <c r="G27" s="37"/>
      <c r="H27" s="39"/>
      <c r="I27" s="40"/>
      <c r="J27" s="37"/>
      <c r="K27" s="37"/>
      <c r="L27" s="37"/>
      <c r="M27" s="37"/>
      <c r="N27" s="37"/>
      <c r="O27" s="38">
        <v>66800</v>
      </c>
    </row>
    <row r="28" spans="1:15" s="25" customFormat="1" ht="46.5" customHeight="1" x14ac:dyDescent="0.2">
      <c r="A28" s="22">
        <v>4313241</v>
      </c>
      <c r="B28" s="26">
        <v>3241</v>
      </c>
      <c r="C28" s="24" t="s">
        <v>37</v>
      </c>
      <c r="D28" s="34">
        <v>12696737</v>
      </c>
      <c r="E28" s="35">
        <v>12696737</v>
      </c>
      <c r="F28" s="35">
        <v>9201452</v>
      </c>
      <c r="G28" s="35">
        <v>471005</v>
      </c>
      <c r="H28" s="39"/>
      <c r="I28" s="40"/>
      <c r="J28" s="37"/>
      <c r="K28" s="37"/>
      <c r="L28" s="37"/>
      <c r="M28" s="37"/>
      <c r="N28" s="37"/>
      <c r="O28" s="38">
        <v>12696737</v>
      </c>
    </row>
    <row r="29" spans="1:15" s="25" customFormat="1" ht="25.5" customHeight="1" x14ac:dyDescent="0.2">
      <c r="A29" s="22">
        <v>4313242</v>
      </c>
      <c r="B29" s="26">
        <v>3242</v>
      </c>
      <c r="C29" s="24" t="s">
        <v>14</v>
      </c>
      <c r="D29" s="34">
        <v>91000</v>
      </c>
      <c r="E29" s="35">
        <v>91000</v>
      </c>
      <c r="F29" s="37"/>
      <c r="G29" s="37"/>
      <c r="H29" s="39"/>
      <c r="I29" s="40"/>
      <c r="J29" s="37"/>
      <c r="K29" s="37"/>
      <c r="L29" s="37"/>
      <c r="M29" s="37"/>
      <c r="N29" s="37"/>
      <c r="O29" s="38">
        <v>91000</v>
      </c>
    </row>
    <row r="30" spans="1:15" s="25" customFormat="1" ht="67.5" customHeight="1" x14ac:dyDescent="0.2">
      <c r="A30" s="22">
        <v>4313250</v>
      </c>
      <c r="B30" s="26">
        <v>3250</v>
      </c>
      <c r="C30" s="24" t="s">
        <v>51</v>
      </c>
      <c r="D30" s="40"/>
      <c r="E30" s="37"/>
      <c r="F30" s="37"/>
      <c r="G30" s="37"/>
      <c r="H30" s="39"/>
      <c r="I30" s="34">
        <v>1000000</v>
      </c>
      <c r="J30" s="35">
        <v>1000000</v>
      </c>
      <c r="K30" s="37"/>
      <c r="L30" s="37"/>
      <c r="M30" s="37"/>
      <c r="N30" s="35">
        <v>1000000</v>
      </c>
      <c r="O30" s="38">
        <v>1000000</v>
      </c>
    </row>
    <row r="31" spans="1:15" s="25" customFormat="1" ht="21.75" customHeight="1" x14ac:dyDescent="0.2">
      <c r="A31" s="22">
        <v>4314030</v>
      </c>
      <c r="B31" s="26">
        <v>4030</v>
      </c>
      <c r="C31" s="24" t="s">
        <v>15</v>
      </c>
      <c r="D31" s="34">
        <v>42164259</v>
      </c>
      <c r="E31" s="35">
        <v>42164259</v>
      </c>
      <c r="F31" s="35">
        <v>30066049</v>
      </c>
      <c r="G31" s="35">
        <v>3583679</v>
      </c>
      <c r="H31" s="39"/>
      <c r="I31" s="34">
        <v>300000</v>
      </c>
      <c r="J31" s="37"/>
      <c r="K31" s="35">
        <v>250000</v>
      </c>
      <c r="L31" s="35">
        <v>100000</v>
      </c>
      <c r="M31" s="35">
        <v>27000</v>
      </c>
      <c r="N31" s="35">
        <v>50000</v>
      </c>
      <c r="O31" s="38">
        <v>42464259</v>
      </c>
    </row>
    <row r="32" spans="1:15" s="25" customFormat="1" ht="36" customHeight="1" x14ac:dyDescent="0.2">
      <c r="A32" s="22">
        <v>4314060</v>
      </c>
      <c r="B32" s="26">
        <v>4060</v>
      </c>
      <c r="C32" s="24" t="s">
        <v>16</v>
      </c>
      <c r="D32" s="34">
        <v>10907467</v>
      </c>
      <c r="E32" s="35">
        <v>10907467</v>
      </c>
      <c r="F32" s="35">
        <v>6413107</v>
      </c>
      <c r="G32" s="35">
        <v>1888813</v>
      </c>
      <c r="H32" s="39"/>
      <c r="I32" s="34">
        <v>2000000</v>
      </c>
      <c r="J32" s="37"/>
      <c r="K32" s="35">
        <v>1700000</v>
      </c>
      <c r="L32" s="35">
        <v>1000000</v>
      </c>
      <c r="M32" s="35">
        <v>90000</v>
      </c>
      <c r="N32" s="35">
        <v>300000</v>
      </c>
      <c r="O32" s="38">
        <v>12907467</v>
      </c>
    </row>
    <row r="33" spans="1:15" s="25" customFormat="1" ht="33" customHeight="1" x14ac:dyDescent="0.2">
      <c r="A33" s="22">
        <v>4314081</v>
      </c>
      <c r="B33" s="26">
        <v>4081</v>
      </c>
      <c r="C33" s="24" t="s">
        <v>17</v>
      </c>
      <c r="D33" s="34">
        <v>4444243</v>
      </c>
      <c r="E33" s="35">
        <v>4444243</v>
      </c>
      <c r="F33" s="35">
        <v>3352525</v>
      </c>
      <c r="G33" s="35">
        <v>74162</v>
      </c>
      <c r="H33" s="39"/>
      <c r="I33" s="40"/>
      <c r="J33" s="37"/>
      <c r="K33" s="37"/>
      <c r="L33" s="37"/>
      <c r="M33" s="37"/>
      <c r="N33" s="37"/>
      <c r="O33" s="38">
        <v>4444243</v>
      </c>
    </row>
    <row r="34" spans="1:15" s="25" customFormat="1" ht="59.25" customHeight="1" x14ac:dyDescent="0.2">
      <c r="A34" s="22">
        <v>4314083</v>
      </c>
      <c r="B34" s="26">
        <v>4083</v>
      </c>
      <c r="C34" s="24" t="s">
        <v>52</v>
      </c>
      <c r="D34" s="40"/>
      <c r="E34" s="37"/>
      <c r="F34" s="37"/>
      <c r="G34" s="37"/>
      <c r="H34" s="39"/>
      <c r="I34" s="34">
        <v>3500000</v>
      </c>
      <c r="J34" s="35">
        <v>3500000</v>
      </c>
      <c r="K34" s="37"/>
      <c r="L34" s="37"/>
      <c r="M34" s="37"/>
      <c r="N34" s="35">
        <v>3500000</v>
      </c>
      <c r="O34" s="38">
        <v>3500000</v>
      </c>
    </row>
    <row r="35" spans="1:15" s="25" customFormat="1" ht="48" customHeight="1" x14ac:dyDescent="0.2">
      <c r="A35" s="22">
        <v>4315031</v>
      </c>
      <c r="B35" s="26">
        <v>5031</v>
      </c>
      <c r="C35" s="24" t="s">
        <v>53</v>
      </c>
      <c r="D35" s="34">
        <v>60415436</v>
      </c>
      <c r="E35" s="35">
        <v>59930436</v>
      </c>
      <c r="F35" s="35">
        <v>42751321</v>
      </c>
      <c r="G35" s="35">
        <v>3567965</v>
      </c>
      <c r="H35" s="36">
        <v>485000</v>
      </c>
      <c r="I35" s="40"/>
      <c r="J35" s="37"/>
      <c r="K35" s="37"/>
      <c r="L35" s="37"/>
      <c r="M35" s="37"/>
      <c r="N35" s="37"/>
      <c r="O35" s="38">
        <v>60415436</v>
      </c>
    </row>
    <row r="36" spans="1:15" s="25" customFormat="1" ht="58.5" customHeight="1" x14ac:dyDescent="0.2">
      <c r="A36" s="22">
        <v>4315061</v>
      </c>
      <c r="B36" s="26">
        <v>5061</v>
      </c>
      <c r="C36" s="24" t="s">
        <v>18</v>
      </c>
      <c r="D36" s="34">
        <v>120000</v>
      </c>
      <c r="E36" s="35">
        <v>120000</v>
      </c>
      <c r="F36" s="37"/>
      <c r="G36" s="37"/>
      <c r="H36" s="39"/>
      <c r="I36" s="40"/>
      <c r="J36" s="37"/>
      <c r="K36" s="37"/>
      <c r="L36" s="37"/>
      <c r="M36" s="37"/>
      <c r="N36" s="37"/>
      <c r="O36" s="38">
        <v>120000</v>
      </c>
    </row>
    <row r="37" spans="1:15" s="25" customFormat="1" ht="59.25" customHeight="1" x14ac:dyDescent="0.2">
      <c r="A37" s="22">
        <v>4315070</v>
      </c>
      <c r="B37" s="26">
        <v>5070</v>
      </c>
      <c r="C37" s="24" t="s">
        <v>54</v>
      </c>
      <c r="D37" s="40"/>
      <c r="E37" s="37"/>
      <c r="F37" s="37"/>
      <c r="G37" s="37"/>
      <c r="H37" s="39"/>
      <c r="I37" s="34">
        <v>41000000</v>
      </c>
      <c r="J37" s="35">
        <v>41000000</v>
      </c>
      <c r="K37" s="37"/>
      <c r="L37" s="37"/>
      <c r="M37" s="37"/>
      <c r="N37" s="35">
        <v>41000000</v>
      </c>
      <c r="O37" s="38">
        <v>41000000</v>
      </c>
    </row>
    <row r="38" spans="1:15" s="25" customFormat="1" ht="26.25" customHeight="1" x14ac:dyDescent="0.2">
      <c r="A38" s="22">
        <v>4316011</v>
      </c>
      <c r="B38" s="26">
        <v>6011</v>
      </c>
      <c r="C38" s="24" t="s">
        <v>19</v>
      </c>
      <c r="D38" s="34">
        <v>2929181</v>
      </c>
      <c r="E38" s="37"/>
      <c r="F38" s="37"/>
      <c r="G38" s="37"/>
      <c r="H38" s="36">
        <v>2929181</v>
      </c>
      <c r="I38" s="40"/>
      <c r="J38" s="37"/>
      <c r="K38" s="37"/>
      <c r="L38" s="37"/>
      <c r="M38" s="37"/>
      <c r="N38" s="37"/>
      <c r="O38" s="38">
        <v>2929181</v>
      </c>
    </row>
    <row r="39" spans="1:15" s="25" customFormat="1" ht="62.25" customHeight="1" thickBot="1" x14ac:dyDescent="0.25">
      <c r="A39" s="22">
        <v>4316091</v>
      </c>
      <c r="B39" s="26">
        <v>6091</v>
      </c>
      <c r="C39" s="24" t="s">
        <v>55</v>
      </c>
      <c r="D39" s="40"/>
      <c r="E39" s="37"/>
      <c r="F39" s="37"/>
      <c r="G39" s="37"/>
      <c r="H39" s="39"/>
      <c r="I39" s="34">
        <v>131667273</v>
      </c>
      <c r="J39" s="35">
        <v>131667273</v>
      </c>
      <c r="K39" s="37"/>
      <c r="L39" s="37"/>
      <c r="M39" s="37"/>
      <c r="N39" s="35">
        <v>131667273</v>
      </c>
      <c r="O39" s="38">
        <v>131667273</v>
      </c>
    </row>
    <row r="40" spans="1:15" s="15" customFormat="1" ht="21" customHeight="1" thickBot="1" x14ac:dyDescent="0.25">
      <c r="A40" s="27" t="s">
        <v>56</v>
      </c>
      <c r="B40" s="27" t="s">
        <v>56</v>
      </c>
      <c r="C40" s="28" t="s">
        <v>57</v>
      </c>
      <c r="D40" s="41">
        <v>4308708375</v>
      </c>
      <c r="E40" s="42">
        <v>4295779194</v>
      </c>
      <c r="F40" s="42">
        <v>2947835788</v>
      </c>
      <c r="G40" s="42">
        <v>293376882</v>
      </c>
      <c r="H40" s="43">
        <v>12929181</v>
      </c>
      <c r="I40" s="41">
        <v>650800141</v>
      </c>
      <c r="J40" s="42">
        <v>394142541</v>
      </c>
      <c r="K40" s="42">
        <v>256078600</v>
      </c>
      <c r="L40" s="42">
        <v>11632600</v>
      </c>
      <c r="M40" s="42">
        <v>24412142</v>
      </c>
      <c r="N40" s="42">
        <v>394721541</v>
      </c>
      <c r="O40" s="44">
        <v>4959508516</v>
      </c>
    </row>
  </sheetData>
  <mergeCells count="16">
    <mergeCell ref="B1:O1"/>
    <mergeCell ref="A3:A5"/>
    <mergeCell ref="B3:B5"/>
    <mergeCell ref="C3:C5"/>
    <mergeCell ref="D3:H3"/>
    <mergeCell ref="I3:N3"/>
    <mergeCell ref="O3:O5"/>
    <mergeCell ref="K4:K5"/>
    <mergeCell ref="L4:M4"/>
    <mergeCell ref="N4:N5"/>
    <mergeCell ref="D4:D5"/>
    <mergeCell ref="E4:E5"/>
    <mergeCell ref="F4:G4"/>
    <mergeCell ref="H4:H5"/>
    <mergeCell ref="I4:I5"/>
    <mergeCell ref="J4:J5"/>
  </mergeCells>
  <pageMargins left="0.11811023622047245" right="0.11811023622047245" top="0.19685039370078741" bottom="0.15748031496062992" header="0" footer="0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СІЧЕНЬ_БЕРЕЗЕНЬ</vt:lpstr>
      <vt:lpstr>СІЧЕНЬ_ЛЮТИЙ</vt:lpstr>
      <vt:lpstr>СІЧЕНЬ</vt:lpstr>
      <vt:lpstr>ЗАТВЕРДЖЕНІ ПРИЗНАЧЕННЯ</vt:lpstr>
      <vt:lpstr>СІЧЕНЬ!Область_друку</vt:lpstr>
      <vt:lpstr>СІЧЕНЬ_БЕРЕЗЕНЬ!Область_друку</vt:lpstr>
      <vt:lpstr>СІЧЕНЬ_ЛЮТИЙ!Область_друку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Ващенко Віта Володимирівна</dc:creator>
  <cp:lastModifiedBy>Ващенко Віта Володимирівна</cp:lastModifiedBy>
  <cp:lastPrinted>2026-04-01T07:28:05Z</cp:lastPrinted>
  <dcterms:created xsi:type="dcterms:W3CDTF">2022-02-15T09:19:01Z</dcterms:created>
  <dcterms:modified xsi:type="dcterms:W3CDTF">2026-04-01T07:28:08Z</dcterms:modified>
</cp:coreProperties>
</file>