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936EF2A-A7FB-4697-8528-1A262C71D4C6}" xr6:coauthVersionLast="47" xr6:coauthVersionMax="47" xr10:uidLastSave="{00000000-0000-0000-0000-000000000000}"/>
  <bookViews>
    <workbookView xWindow="24" yWindow="384" windowWidth="23016" windowHeight="123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F3" i="1"/>
  <c r="F4" i="1"/>
  <c r="O5" i="1"/>
  <c r="M6" i="1"/>
  <c r="J6" i="1"/>
  <c r="F5" i="1"/>
  <c r="E6" i="1"/>
  <c r="G6" i="1"/>
  <c r="H6" i="1"/>
  <c r="K6" i="1"/>
  <c r="L6" i="1"/>
  <c r="N6" i="1"/>
  <c r="D6" i="1"/>
  <c r="I3" i="1" l="1"/>
  <c r="I4" i="1"/>
  <c r="I6" i="1" s="1"/>
  <c r="F6" i="1"/>
  <c r="C6" i="1"/>
  <c r="O4" i="1" l="1"/>
  <c r="O6" i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<sst xmlns="http://schemas.openxmlformats.org/spreadsheetml/2006/main" count="23" uniqueCount="21">
  <si>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</si>
  <si>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</si>
  <si>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</si>
  <si>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</si>
  <si>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</si>
  <si>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</si>
  <si>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</si>
  <si>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</si>
  <si>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</si>
  <si>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</si>
  <si>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</si>
  <si>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</si>
  <si>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</si>
  <si>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</si>
  <si>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</si>
  <si>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</si>
  <si>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</si>
  <si>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</si>
  <si>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</si>
  <si>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Відпускні</t>
  </si>
  <si>
    <t>Інфрмація щодо нарахуваня заробітної плати керівникам ДЮСШ №21 у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</si>
</sst>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0" fillId="0" borderId="0" xfId="0" applyNumberForma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activeCell="E5" sqref="E5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  <col min="16" max="16" width="11" customWidth="1"/>
    <col min="17" max="17" width="15.6640625" customWidth="1"/>
  </cols>
  <sheetData>
    <row r="1" spans="1:17" x14ac:dyDescent="0.3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15.2" x14ac:dyDescent="0.3">
      <c r="A2" s="2" t="s">
        <v>0</v>
      </c>
      <c r="B2" s="3" t="s">
        <v>1</v>
      </c>
      <c r="C2" s="4" t="s">
        <v>2</v>
      </c>
      <c r="D2" s="21" t="s">
        <v>3</v>
      </c>
      <c r="E2" s="21" t="s">
        <v>4</v>
      </c>
      <c r="F2" s="22" t="s">
        <v>11</v>
      </c>
      <c r="G2" s="23" t="s">
        <v>12</v>
      </c>
      <c r="H2" s="21" t="s">
        <v>13</v>
      </c>
      <c r="I2" s="4" t="s">
        <v>5</v>
      </c>
      <c r="J2" s="4" t="s">
        <v>19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7" ht="33.75" customHeight="1" x14ac:dyDescent="0.3">
      <c r="A3" s="9" t="s">
        <v>16</v>
      </c>
      <c r="B3" s="10" t="s">
        <v>15</v>
      </c>
      <c r="C3" s="12">
        <v>22</v>
      </c>
      <c r="D3" s="24">
        <v>12364</v>
      </c>
      <c r="E3" s="24">
        <v>2961.97</v>
      </c>
      <c r="F3" s="24">
        <f>D3*0.5</f>
        <v>6182</v>
      </c>
      <c r="G3" s="24"/>
      <c r="H3" s="24">
        <v>133.22999999999999</v>
      </c>
      <c r="I3" s="13">
        <f>F3</f>
        <v>6182</v>
      </c>
      <c r="J3" s="13"/>
      <c r="K3" s="13"/>
      <c r="L3" s="13">
        <v>2445.83</v>
      </c>
      <c r="M3" s="13"/>
      <c r="N3" s="13">
        <v>25000</v>
      </c>
      <c r="O3" s="7">
        <f>D3+E3+F3+G3+H3+I3++J3+K3+L3+N3</f>
        <v>55269.03</v>
      </c>
      <c r="Q3" s="27"/>
    </row>
    <row r="4" spans="1:17" s="20" customFormat="1" ht="28.8" x14ac:dyDescent="0.3">
      <c r="A4" s="17" t="s">
        <v>8</v>
      </c>
      <c r="B4" s="18" t="s">
        <v>17</v>
      </c>
      <c r="C4" s="14">
        <v>21</v>
      </c>
      <c r="D4" s="15">
        <v>11746</v>
      </c>
      <c r="E4" s="16"/>
      <c r="F4" s="16">
        <f>D4*0.5</f>
        <v>5873</v>
      </c>
      <c r="G4" s="16"/>
      <c r="H4" s="15">
        <v>133.22999999999999</v>
      </c>
      <c r="I4" s="16">
        <f>F4</f>
        <v>5873</v>
      </c>
      <c r="J4" s="16"/>
      <c r="K4" s="15"/>
      <c r="L4" s="16">
        <v>4342.9799999999996</v>
      </c>
      <c r="M4" s="19"/>
      <c r="N4" s="16">
        <v>23259</v>
      </c>
      <c r="O4" s="7">
        <f>D4+E4+F4+G4+H4+I4+J4+K4+L4+M4+N4</f>
        <v>51227.21</v>
      </c>
    </row>
    <row r="5" spans="1:17" s="20" customFormat="1" ht="43.2" x14ac:dyDescent="0.3">
      <c r="A5" s="17" t="s">
        <v>8</v>
      </c>
      <c r="B5" s="17" t="s">
        <v>18</v>
      </c>
      <c r="C5" s="14">
        <v>22</v>
      </c>
      <c r="D5" s="15">
        <v>11746</v>
      </c>
      <c r="E5" s="15"/>
      <c r="F5" s="15">
        <f>D5*0.5</f>
        <v>5873</v>
      </c>
      <c r="G5" s="15"/>
      <c r="H5" s="15">
        <v>133.22999999999999</v>
      </c>
      <c r="I5" s="15"/>
      <c r="J5" s="15"/>
      <c r="K5" s="15"/>
      <c r="L5" s="15"/>
      <c r="M5" s="15"/>
      <c r="N5" s="15"/>
      <c r="O5" s="7">
        <f>D5+F5+H5+I5+J5+K5+L5+M5+N5</f>
        <v>17752.23</v>
      </c>
    </row>
    <row r="6" spans="1:17" x14ac:dyDescent="0.3">
      <c r="A6" s="1"/>
      <c r="B6" s="1" t="s">
        <v>7</v>
      </c>
      <c r="C6" s="6">
        <f>SUM(C3:C5)</f>
        <v>65</v>
      </c>
      <c r="D6" s="11">
        <f>SUM(D3:D5)</f>
        <v>35856</v>
      </c>
      <c r="E6" s="11">
        <f t="shared" ref="E6:O6" si="0">SUM(E3:E5)</f>
        <v>2961.97</v>
      </c>
      <c r="F6" s="11">
        <f t="shared" si="0"/>
        <v>17928</v>
      </c>
      <c r="G6" s="11">
        <f t="shared" si="0"/>
        <v>0</v>
      </c>
      <c r="H6" s="11">
        <f t="shared" si="0"/>
        <v>399.68999999999994</v>
      </c>
      <c r="I6" s="11">
        <f t="shared" si="0"/>
        <v>12055</v>
      </c>
      <c r="J6" s="11">
        <f t="shared" si="0"/>
        <v>0</v>
      </c>
      <c r="K6" s="11">
        <f t="shared" si="0"/>
        <v>0</v>
      </c>
      <c r="L6" s="11">
        <f t="shared" si="0"/>
        <v>6788.8099999999995</v>
      </c>
      <c r="M6" s="11">
        <f t="shared" si="0"/>
        <v>0</v>
      </c>
      <c r="N6" s="11">
        <f t="shared" si="0"/>
        <v>48259</v>
      </c>
      <c r="O6" s="11">
        <f t="shared" si="0"/>
        <v>124248.46999999999</v>
      </c>
    </row>
    <row r="7" spans="1:17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2024-11-01T08:31:03Z</cp:lastPrinted>
  <dcterms:created xsi:type="dcterms:W3CDTF">2024-04-02T07:54:19Z</dcterms:created>
  <dcterms:modified xsi:type="dcterms:W3CDTF">2025-12-19T16:12:40Z</dcterms:modified>
</cp:coreProperties>
</file>