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C:\Users\Victoriya\Desktop\2025\1088\"/>
    </mc:Choice>
  </mc:AlternateContent>
  <bookViews>
    <workbookView xWindow="0" yWindow="0" windowWidth="28800" windowHeight="12030"/>
  </bookViews>
  <sheets>
    <sheet name="Аркуш1" sheetId="1" r:id="rId1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L5" i="1" l="1"/>
  <c r="I5" i="1"/>
  <c r="H5" i="1"/>
  <c r="F5" i="1"/>
  <c r="E5" i="1"/>
  <c r="D5" i="1"/>
  <c r="L6" i="1" l="1"/>
  <c r="L4" i="1"/>
</calcChain>
</file>

<file path=xl/sharedStrings.xml><?xml version="1.0" encoding="utf-8"?>
<sst xmlns="http://schemas.openxmlformats.org/spreadsheetml/2006/main" count="19" uniqueCount="18">
  <si>
    <t>Посада</t>
  </si>
  <si>
    <t>Начальник</t>
  </si>
  <si>
    <t>ПІБ</t>
  </si>
  <si>
    <t>Фактично відпрацьовано днів</t>
  </si>
  <si>
    <t>Посадовий оклад</t>
  </si>
  <si>
    <t>Надбавка за вислугу років</t>
  </si>
  <si>
    <t>Премія</t>
  </si>
  <si>
    <t>Разом</t>
  </si>
  <si>
    <t>Іваніна Наталія Василівна</t>
  </si>
  <si>
    <t xml:space="preserve">Надбавка за ранг </t>
  </si>
  <si>
    <t>Мельнікова Ольга Олександрівна</t>
  </si>
  <si>
    <t>Тодосова Галина Іванівна</t>
  </si>
  <si>
    <t>Заступник начальника</t>
  </si>
  <si>
    <t>Відпустка, відрядження, компенсація</t>
  </si>
  <si>
    <t>Індексація ЗП</t>
  </si>
  <si>
    <t>Інформація щодо нарахування заробітної плати керівника управління освіти Дніпровської районної в місті Києві державної адміністрації у серпні 2025</t>
  </si>
  <si>
    <t>Лікарняні за рахунок підприємства</t>
  </si>
  <si>
    <t>Лікарняні за рахунок ПФУ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</si>
</sst>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2" x14ac:knownFonts="1">
    <font>
      <sz val="11"/>
      <color theme="1"/>
      <name val="Calibri"/>
      <family val="2"/>
      <charset val="204"/>
      <scheme val="minor"/>
    </font>
    <font>
      <sz val="11"/>
      <color theme="1"/>
      <name val="Times New Roman"/>
      <family val="1"/>
      <charset val="204"/>
    </font>
  </fonts>
  <fills count="2">
    <fill>
      <patternFill patternType="none"/>
    </fill>
    <fill>
      <patternFill patternType="gray125"/>
    </fill>
  </fills>
  <borders count="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</borders>
  <cellStyleXfs count="1">
    <xf numFmtId="0" fontId="0" fillId="0" borderId="0"/>
  </cellStyleXfs>
  <cellXfs count="10">
    <xf numFmtId="0" fontId="0" fillId="0" borderId="0" xfId="0"/>
    <xf numFmtId="0" fontId="1" fillId="0" borderId="1" xfId="0" applyFont="1" applyBorder="1" applyAlignment="1">
      <alignment vertical="top"/>
    </xf>
    <xf numFmtId="0" fontId="1" fillId="0" borderId="1" xfId="0" applyFont="1" applyBorder="1" applyAlignment="1">
      <alignment vertical="top" wrapText="1"/>
    </xf>
    <xf numFmtId="4" fontId="1" fillId="0" borderId="1" xfId="0" applyNumberFormat="1" applyFont="1" applyBorder="1" applyAlignment="1">
      <alignment vertical="top"/>
    </xf>
    <xf numFmtId="0" fontId="0" fillId="0" borderId="1" xfId="0" applyBorder="1"/>
    <xf numFmtId="0" fontId="1" fillId="0" borderId="1" xfId="0" applyFont="1" applyBorder="1"/>
    <xf numFmtId="0" fontId="0" fillId="0" borderId="0" xfId="0" applyFill="1" applyBorder="1"/>
    <xf numFmtId="4" fontId="0" fillId="0" borderId="1" xfId="0" applyNumberFormat="1" applyBorder="1"/>
    <xf numFmtId="0" fontId="1" fillId="0" borderId="1" xfId="0" applyFont="1" applyBorder="1" applyAlignment="1">
      <alignment vertical="center" wrapText="1"/>
    </xf>
    <xf numFmtId="0" fontId="1" fillId="0" borderId="2" xfId="0" applyFont="1" applyBorder="1" applyAlignment="1">
      <alignment horizontal="center" wrapText="1"/>
    </xf>
  </cellXfs>
  <cellStyles count="1">
    <cellStyle name="Звичайни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Офіс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Офіс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Офіс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2:M6"/>
  <sheetViews>
    <sheetView tabSelected="1" zoomScaleNormal="100" workbookViewId="0">
      <selection activeCell="P15" sqref="P15"/>
    </sheetView>
  </sheetViews>
  <sheetFormatPr defaultRowHeight="15" x14ac:dyDescent="0.25"/>
  <cols>
    <col min="1" max="1" width="22.85546875" customWidth="1"/>
    <col min="2" max="2" width="35.5703125" customWidth="1"/>
    <col min="3" max="3" width="11.7109375" customWidth="1"/>
    <col min="4" max="4" width="11.5703125" customWidth="1"/>
    <col min="5" max="5" width="12" customWidth="1"/>
    <col min="6" max="6" width="13.7109375" customWidth="1"/>
    <col min="7" max="7" width="14.5703125" customWidth="1"/>
    <col min="9" max="9" width="12.140625" customWidth="1"/>
    <col min="10" max="11" width="14" customWidth="1"/>
    <col min="12" max="12" width="10" bestFit="1" customWidth="1"/>
  </cols>
  <sheetData>
    <row r="2" spans="1:13" ht="39.75" customHeight="1" x14ac:dyDescent="0.25">
      <c r="A2" s="9" t="s">
        <v>15</v>
      </c>
      <c r="B2" s="9"/>
      <c r="C2" s="9"/>
      <c r="D2" s="9"/>
      <c r="E2" s="9"/>
      <c r="F2" s="9"/>
      <c r="G2" s="9"/>
      <c r="H2" s="9"/>
      <c r="I2" s="9"/>
      <c r="J2" s="9"/>
      <c r="K2" s="9"/>
      <c r="L2" s="9"/>
    </row>
    <row r="3" spans="1:13" ht="45" x14ac:dyDescent="0.25">
      <c r="A3" s="1" t="s">
        <v>0</v>
      </c>
      <c r="B3" s="1" t="s">
        <v>2</v>
      </c>
      <c r="C3" s="2" t="s">
        <v>3</v>
      </c>
      <c r="D3" s="2" t="s">
        <v>4</v>
      </c>
      <c r="E3" s="2" t="s">
        <v>5</v>
      </c>
      <c r="F3" s="2" t="s">
        <v>9</v>
      </c>
      <c r="G3" s="2" t="s">
        <v>13</v>
      </c>
      <c r="H3" s="1" t="s">
        <v>6</v>
      </c>
      <c r="I3" s="8" t="s">
        <v>14</v>
      </c>
      <c r="J3" s="2" t="s">
        <v>16</v>
      </c>
      <c r="K3" s="2" t="s">
        <v>17</v>
      </c>
      <c r="L3" s="1" t="s">
        <v>7</v>
      </c>
    </row>
    <row r="4" spans="1:13" x14ac:dyDescent="0.25">
      <c r="A4" s="1" t="s">
        <v>1</v>
      </c>
      <c r="B4" s="1" t="s">
        <v>8</v>
      </c>
      <c r="C4" s="1">
        <v>21</v>
      </c>
      <c r="D4" s="3">
        <v>32304</v>
      </c>
      <c r="E4" s="3">
        <v>9691.2000000000007</v>
      </c>
      <c r="F4" s="3">
        <v>800</v>
      </c>
      <c r="G4" s="3"/>
      <c r="H4" s="3">
        <v>9691.2000000000007</v>
      </c>
      <c r="I4" s="3">
        <v>133.22999999999999</v>
      </c>
      <c r="J4" s="3"/>
      <c r="K4" s="3"/>
      <c r="L4" s="3">
        <f>SUM(D4:J4)</f>
        <v>52619.63</v>
      </c>
    </row>
    <row r="5" spans="1:13" x14ac:dyDescent="0.25">
      <c r="A5" s="5" t="s">
        <v>12</v>
      </c>
      <c r="B5" s="5" t="s">
        <v>10</v>
      </c>
      <c r="C5" s="4">
        <v>20</v>
      </c>
      <c r="D5" s="7">
        <f>29227.62-10674.43</f>
        <v>18553.189999999999</v>
      </c>
      <c r="E5" s="7">
        <f>8768.29-3202.33</f>
        <v>5565.9600000000009</v>
      </c>
      <c r="F5" s="7">
        <f>666.67-243.48</f>
        <v>423.18999999999994</v>
      </c>
      <c r="G5" s="7">
        <v>14449.59</v>
      </c>
      <c r="H5" s="7">
        <f>8768.29-3202.33</f>
        <v>5565.9600000000009</v>
      </c>
      <c r="I5" s="7">
        <f>126.89-46.34</f>
        <v>80.55</v>
      </c>
      <c r="J5" s="7"/>
      <c r="K5" s="7"/>
      <c r="L5" s="3">
        <f>SUM(D5:K5)</f>
        <v>44638.44</v>
      </c>
      <c r="M5" s="6"/>
    </row>
    <row r="6" spans="1:13" x14ac:dyDescent="0.25">
      <c r="A6" s="5" t="s">
        <v>12</v>
      </c>
      <c r="B6" s="5" t="s">
        <v>11</v>
      </c>
      <c r="C6" s="4">
        <v>21</v>
      </c>
      <c r="D6" s="7">
        <v>30689</v>
      </c>
      <c r="E6" s="7">
        <v>9206.7000000000007</v>
      </c>
      <c r="F6" s="7">
        <v>700</v>
      </c>
      <c r="G6" s="7">
        <v>22567.86</v>
      </c>
      <c r="H6" s="7">
        <v>9206.7000000000007</v>
      </c>
      <c r="I6" s="7">
        <v>133.22999999999999</v>
      </c>
      <c r="J6" s="7"/>
      <c r="K6" s="7"/>
      <c r="L6" s="3">
        <f t="shared" ref="L6" si="0">SUM(D6:J6)</f>
        <v>72503.489999999991</v>
      </c>
    </row>
  </sheetData>
  <mergeCells count="1">
    <mergeCell ref="A2:L2"/>
  </mergeCells>
  <pageMargins left="0.25" right="0.25" top="0.75" bottom="0.75" header="0.3" footer="0.3"/>
  <pageSetup paperSize="9" scale="85" orientation="landscape" horizontalDpi="4294967293" verticalDpi="4294967293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Аркуші</vt:lpstr>
      </vt:variant>
      <vt:variant>
        <vt:i4>1</vt:i4>
      </vt:variant>
    </vt:vector>
  </HeadingPairs>
  <TitlesOfParts>
    <vt:vector size="1" baseType="lpstr">
      <vt:lpstr>Аркуш1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Victoriya</dc:creator>
  <cp:lastModifiedBy>Victoriya</cp:lastModifiedBy>
  <cp:lastPrinted>2024-08-29T12:10:37Z</cp:lastPrinted>
  <dcterms:created xsi:type="dcterms:W3CDTF">2024-02-29T07:16:44Z</dcterms:created>
  <dcterms:modified xsi:type="dcterms:W3CDTF">2025-08-29T07:36:33Z</dcterms:modified>
</cp:coreProperties>
</file>