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Ключы Крамаренко\РОБОТА Юля\"/>
    </mc:Choice>
  </mc:AlternateContent>
  <bookViews>
    <workbookView xWindow="0" yWindow="0" windowWidth="26955" windowHeight="7620"/>
  </bookViews>
  <sheets>
    <sheet name="Липень" sheetId="10" r:id="rId1"/>
    <sheet name="Червень" sheetId="9" r:id="rId2"/>
    <sheet name="Травень" sheetId="8" r:id="rId3"/>
    <sheet name="Квітень" sheetId="7" r:id="rId4"/>
    <sheet name="Березень" sheetId="6" r:id="rId5"/>
    <sheet name="лютий" sheetId="5" r:id="rId6"/>
    <sheet name="січень" sheetId="4" r:id="rId7"/>
  </sheets>
  <calcPr calcId="162913"/>
</workbook>
</file>

<file path=xl/calcChain.xml><?xml version="1.0" encoding="utf-8"?>
<calcChain xmlns="http://schemas.openxmlformats.org/spreadsheetml/2006/main">
  <c r="D6" i="10" l="1"/>
  <c r="K6" i="10" s="1"/>
  <c r="K7" i="10"/>
  <c r="K5" i="10"/>
  <c r="G6" i="9" l="1"/>
  <c r="D6" i="9"/>
  <c r="G5" i="9"/>
  <c r="D7" i="9"/>
  <c r="K7" i="9" s="1"/>
  <c r="K6" i="9"/>
  <c r="D5" i="9"/>
  <c r="K5" i="9" s="1"/>
  <c r="G6" i="8" l="1"/>
  <c r="D6" i="8"/>
  <c r="K6" i="8" s="1"/>
  <c r="D7" i="8"/>
  <c r="K7" i="8" s="1"/>
  <c r="D5" i="8"/>
  <c r="K5" i="8" s="1"/>
  <c r="D7" i="7" l="1"/>
  <c r="K7" i="7" s="1"/>
  <c r="D6" i="7"/>
  <c r="K6" i="7" s="1"/>
  <c r="D5" i="7"/>
  <c r="K5" i="7" s="1"/>
  <c r="D7" i="6" l="1"/>
  <c r="K7" i="6" s="1"/>
  <c r="D6" i="6"/>
  <c r="K6" i="6" s="1"/>
  <c r="D5" i="6"/>
  <c r="K5" i="6" s="1"/>
  <c r="D6" i="5" l="1"/>
  <c r="D7" i="5"/>
  <c r="K7" i="5" l="1"/>
  <c r="K6" i="5"/>
  <c r="D5" i="5"/>
  <c r="K5" i="5" s="1"/>
  <c r="K7" i="4" l="1"/>
  <c r="K6" i="4"/>
  <c r="D5" i="4"/>
  <c r="K5" i="4" s="1"/>
</calcChain>
</file>

<file path=xl/sharedStrings.xml><?xml version="1.0" encoding="utf-8"?>
<sst xmlns="http://schemas.openxmlformats.org/spreadsheetml/2006/main" count="126" uniqueCount="27">
  <si>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</si>
  <si>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</si>
  <si>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</si>
  <si>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</si>
  <si>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</si>
  <si>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</si>
  <si>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</si>
  <si>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</si>
  <si>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</si>
  <si>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</si>
  <si>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</si>
  <si>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</si>
  <si>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</si>
  <si>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</si>
  <si>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</si>
  <si>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2025 року</t>
  </si>
  <si>
    <t>Інше (відпускні)</t>
  </si>
  <si>
    <t>Надбавка за складність,  напруженість у роботі</t>
  </si>
  <si>
    <t>Інше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</si>
  <si>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</si>
  <si>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квітні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</si>
  <si>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травні 2025 року</t>
  </si>
  <si>
    <t>Інше (відпускні/лікарняний)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</si>
  <si>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червні 2025 року</t>
  </si>
  <si>
    <t>Інше (відпускні/лікарняний, матеріальна допомога)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</si>
  <si>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липні 2025 року</t>
  </si>
  <si>
    <t>Інше (відпускні/лікарняний, матеріальна допомога, індексація)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</si>
</sst>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/>
      <c r="D5" s="3"/>
      <c r="E5" s="3"/>
      <c r="F5" s="3"/>
      <c r="G5" s="3"/>
      <c r="H5" s="3"/>
      <c r="I5" s="3"/>
      <c r="J5" s="3"/>
      <c r="K5" s="3">
        <f>D5+E5+F5+H5+I5+J5+G5</f>
        <v>0</v>
      </c>
    </row>
    <row r="6" spans="1:11" ht="45" x14ac:dyDescent="0.25">
      <c r="A6" s="2" t="s">
        <v>7</v>
      </c>
      <c r="B6" s="2" t="s">
        <v>9</v>
      </c>
      <c r="C6" s="4">
        <v>23</v>
      </c>
      <c r="D6" s="3">
        <f>8468.3+846.83</f>
        <v>9315.1299999999992</v>
      </c>
      <c r="E6" s="3">
        <v>1863.03</v>
      </c>
      <c r="F6" s="3">
        <v>2794.54</v>
      </c>
      <c r="G6" s="3">
        <v>133.22999999999999</v>
      </c>
      <c r="H6" s="3"/>
      <c r="I6" s="3">
        <v>4657.57</v>
      </c>
      <c r="J6" s="3">
        <v>17698.75</v>
      </c>
      <c r="K6" s="3">
        <f t="shared" ref="K6:K7" si="0">D6+E6+F6+H6+I6+J6+G6</f>
        <v>36462.250000000007</v>
      </c>
    </row>
    <row r="7" spans="1:11" ht="30" x14ac:dyDescent="0.25">
      <c r="A7" s="2" t="s">
        <v>7</v>
      </c>
      <c r="B7" s="2" t="s">
        <v>8</v>
      </c>
      <c r="C7" s="4"/>
      <c r="D7" s="3"/>
      <c r="E7" s="3"/>
      <c r="F7" s="3"/>
      <c r="G7" s="3">
        <v>55422.57</v>
      </c>
      <c r="H7" s="3"/>
      <c r="I7" s="3"/>
      <c r="J7" s="3"/>
      <c r="K7" s="3">
        <f t="shared" si="0"/>
        <v>55422.57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8" sqref="C8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24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>
        <f>9805.4+52369.85+18582.85</f>
        <v>80758.100000000006</v>
      </c>
      <c r="H5" s="3"/>
      <c r="I5" s="3">
        <v>4902.7</v>
      </c>
      <c r="J5" s="3">
        <v>31377.279999999999</v>
      </c>
      <c r="K5" s="3">
        <f>D5+E5+F5+H5+I5+J5+G5</f>
        <v>129785.1</v>
      </c>
    </row>
    <row r="6" spans="1:11" ht="45" x14ac:dyDescent="0.25">
      <c r="A6" s="2" t="s">
        <v>7</v>
      </c>
      <c r="B6" s="2" t="s">
        <v>9</v>
      </c>
      <c r="C6" s="4">
        <v>11</v>
      </c>
      <c r="D6" s="3">
        <f>4435.78+443.58</f>
        <v>4879.3599999999997</v>
      </c>
      <c r="E6" s="3">
        <v>975.87</v>
      </c>
      <c r="F6" s="3">
        <v>1463.81</v>
      </c>
      <c r="G6" s="3">
        <f>15635.4+9315.13</f>
        <v>24950.53</v>
      </c>
      <c r="H6" s="3"/>
      <c r="I6" s="3">
        <v>2439.6799999999998</v>
      </c>
      <c r="J6" s="3">
        <v>10978.55</v>
      </c>
      <c r="K6" s="3">
        <f t="shared" ref="K6:K7" si="0">D6+E6+F6+H6+I6+J6+G6</f>
        <v>45687.799999999996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22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29416.2</v>
      </c>
      <c r="K5" s="3">
        <f>D5+E5+F5+H5+I5+J5+G5</f>
        <v>47065.919999999998</v>
      </c>
    </row>
    <row r="6" spans="1:11" ht="45" x14ac:dyDescent="0.25">
      <c r="A6" s="2" t="s">
        <v>7</v>
      </c>
      <c r="B6" s="2" t="s">
        <v>9</v>
      </c>
      <c r="C6" s="4">
        <v>15</v>
      </c>
      <c r="D6" s="3">
        <f>5773.84+577.38</f>
        <v>6351.22</v>
      </c>
      <c r="E6" s="3">
        <v>1270.25</v>
      </c>
      <c r="F6" s="3">
        <v>1905.37</v>
      </c>
      <c r="G6" s="3">
        <f>3894.63+5344.92</f>
        <v>9239.5499999999993</v>
      </c>
      <c r="H6" s="3"/>
      <c r="I6" s="3">
        <v>3175.61</v>
      </c>
      <c r="J6" s="3">
        <v>14417.28</v>
      </c>
      <c r="K6" s="3">
        <f t="shared" ref="K6:K7" si="0">D6+E6+F6+H6+I6+J6+G6</f>
        <v>36359.279999999999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6" sqref="J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20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20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22915.22</v>
      </c>
      <c r="K6" s="3">
        <f t="shared" ref="K6:K7" si="0">D6+E6+F6+H6+I6+J6+G6</f>
        <v>41545.490000000005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21983.71</v>
      </c>
      <c r="K7" s="3">
        <f t="shared" si="0"/>
        <v>41545.49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12" sqref="G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2025-02-21T09:00:34Z</cp:lastPrinted>
  <dcterms:created xsi:type="dcterms:W3CDTF">2024-02-27T13:05:21Z</dcterms:created>
  <dcterms:modified xsi:type="dcterms:W3CDTF">2025-07-30T06:38:35Z</dcterms:modified>
</cp:coreProperties>
</file>