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_1\Desktop\Ключы Крамаренко\РОБОТА Юля\"/>
    </mc:Choice>
  </mc:AlternateContent>
  <bookViews>
    <workbookView xWindow="0" yWindow="0" windowWidth="26955" windowHeight="7620"/>
  </bookViews>
  <sheets>
    <sheet name="Травень" sheetId="8" r:id="rId1"/>
    <sheet name="Квітень" sheetId="7" r:id="rId2"/>
    <sheet name="Березень" sheetId="6" r:id="rId3"/>
    <sheet name="лютий" sheetId="5" r:id="rId4"/>
    <sheet name="січень" sheetId="4" r:id="rId5"/>
  </sheets>
  <calcPr calcId="162913"/>
</workbook>
</file>

<file path=xl/calcChain.xml><?xml version="1.0" encoding="utf-8"?>
<calcChain xmlns="http://schemas.openxmlformats.org/spreadsheetml/2006/main">
  <c r="G6" i="8" l="1"/>
  <c r="D6" i="8"/>
  <c r="K6" i="8" s="1"/>
  <c r="D7" i="8"/>
  <c r="K7" i="8" s="1"/>
  <c r="D5" i="8"/>
  <c r="K5" i="8" s="1"/>
  <c r="D7" i="7" l="1"/>
  <c r="K7" i="7" s="1"/>
  <c r="D6" i="7"/>
  <c r="K6" i="7" s="1"/>
  <c r="D5" i="7"/>
  <c r="K5" i="7" s="1"/>
  <c r="D7" i="6" l="1"/>
  <c r="K7" i="6" s="1"/>
  <c r="D6" i="6"/>
  <c r="K6" i="6" s="1"/>
  <c r="D5" i="6"/>
  <c r="K5" i="6" s="1"/>
  <c r="D6" i="5" l="1"/>
  <c r="D7" i="5"/>
  <c r="K7" i="5" l="1"/>
  <c r="K6" i="5"/>
  <c r="D5" i="5"/>
  <c r="K5" i="5" s="1"/>
  <c r="K7" i="4" l="1"/>
  <c r="K6" i="4"/>
  <c r="D5" i="4"/>
  <c r="K5" i="4" s="1"/>
</calcChain>
</file>

<file path=xl/sharedStrings.xml><?xml version="1.0" encoding="utf-8"?>
<sst xmlns="http://schemas.openxmlformats.org/spreadsheetml/2006/main" count="90" uniqueCount="23">
  <si>
    <t>Посада</t>
  </si>
  <si>
    <t>ПІБ</t>
  </si>
  <si>
    <t>Фактично відпрацьовано днів</t>
  </si>
  <si>
    <t>Посадовий оклад</t>
  </si>
  <si>
    <t>Надбавка за вислугу років</t>
  </si>
  <si>
    <t>Разом</t>
  </si>
  <si>
    <t>Надбавка за престижність праці</t>
  </si>
  <si>
    <t>Заступник директора</t>
  </si>
  <si>
    <t>Ільєнко Василь Петрович</t>
  </si>
  <si>
    <t>Стрельцова Ганна Миколаївна</t>
  </si>
  <si>
    <t>Директор</t>
  </si>
  <si>
    <t>Крамаренко Анатолій Константинович</t>
  </si>
  <si>
    <t>Премія місячна</t>
  </si>
  <si>
    <t>Премія до свята</t>
  </si>
  <si>
    <t>Інформація щодо нарахування заробітної плати керівникам Центру по роботі з дітьми та молоддю за місцевим проживанням Дніпровського району м. Києва у січні 2025 року</t>
  </si>
  <si>
    <t>Інформація щодо нарахування заробітної плати керівникам Центру по роботі з дітьми та молоддю за місцевим проживанням Дніпровського району м. Києва у лютому 2025 року</t>
  </si>
  <si>
    <t>Інше (відпускні)</t>
  </si>
  <si>
    <t>Надбавка за складність,  напруженість у роботі</t>
  </si>
  <si>
    <t>Інше</t>
  </si>
  <si>
    <t>Інформація щодо нарахування заробітної плати керівникам Центру по роботі з дітьми та молоддю за місцевим проживанням Дніпровського району м. Києва у березні 2025 року</t>
  </si>
  <si>
    <t>Інформація щодо нарахування заробітної плати керівникам Центру по роботі з дітьми та молоддю за місцевим проживанням Дніпровського району м. Києва у квітні 2025 року</t>
  </si>
  <si>
    <t>Інформація щодо нарахування заробітної плати керівникам Центру по роботі з дітьми та молоддю за місцевим проживанням Дніпровського району м. Києва у травні 2025 року</t>
  </si>
  <si>
    <t>Інше (відпускні/лікарняний)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</si>
</sst>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7"/>
  <sheetViews>
    <sheetView tabSelected="1" workbookViewId="0">
      <selection activeCell="J7" sqref="J7"/>
    </sheetView>
  </sheetViews>
  <sheetFormatPr defaultRowHeight="15" x14ac:dyDescent="0.25"/>
  <cols>
    <col min="1" max="1" width="11.42578125" customWidth="1"/>
    <col min="2" max="2" width="15.28515625" customWidth="1"/>
    <col min="3" max="3" width="13.42578125" customWidth="1"/>
    <col min="4" max="4" width="12" customWidth="1"/>
    <col min="5" max="5" width="11.28515625" customWidth="1"/>
    <col min="6" max="8" width="13.7109375" customWidth="1"/>
    <col min="9" max="9" width="13.28515625" customWidth="1"/>
    <col min="10" max="10" width="10.5703125" customWidth="1"/>
    <col min="11" max="11" width="13" customWidth="1"/>
  </cols>
  <sheetData>
    <row r="2" spans="1:11" ht="41.25" customHeight="1" x14ac:dyDescent="0.3">
      <c r="A2" s="5" t="s">
        <v>21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spans="1:1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58.5" customHeight="1" x14ac:dyDescent="0.25">
      <c r="A4" s="2" t="s">
        <v>0</v>
      </c>
      <c r="B4" s="2" t="s">
        <v>1</v>
      </c>
      <c r="C4" s="2" t="s">
        <v>2</v>
      </c>
      <c r="D4" s="2" t="s">
        <v>3</v>
      </c>
      <c r="E4" s="2" t="s">
        <v>4</v>
      </c>
      <c r="F4" s="2" t="s">
        <v>6</v>
      </c>
      <c r="G4" s="2" t="s">
        <v>22</v>
      </c>
      <c r="H4" s="2" t="s">
        <v>13</v>
      </c>
      <c r="I4" s="2" t="s">
        <v>17</v>
      </c>
      <c r="J4" s="2" t="s">
        <v>12</v>
      </c>
      <c r="K4" s="2" t="s">
        <v>5</v>
      </c>
    </row>
    <row r="5" spans="1:11" ht="51" customHeight="1" x14ac:dyDescent="0.25">
      <c r="A5" s="2" t="s">
        <v>10</v>
      </c>
      <c r="B5" s="2" t="s">
        <v>11</v>
      </c>
      <c r="C5" s="2">
        <v>22</v>
      </c>
      <c r="D5" s="3">
        <f>8914+891.4</f>
        <v>9805.4</v>
      </c>
      <c r="E5" s="3">
        <v>0</v>
      </c>
      <c r="F5" s="3">
        <v>2941.62</v>
      </c>
      <c r="G5" s="3"/>
      <c r="H5" s="3"/>
      <c r="I5" s="3">
        <v>4902.7</v>
      </c>
      <c r="J5" s="3">
        <v>29416.2</v>
      </c>
      <c r="K5" s="3">
        <f>D5+E5+F5+H5+I5+J5+G5</f>
        <v>47065.919999999998</v>
      </c>
    </row>
    <row r="6" spans="1:11" ht="45" x14ac:dyDescent="0.25">
      <c r="A6" s="2" t="s">
        <v>7</v>
      </c>
      <c r="B6" s="2" t="s">
        <v>9</v>
      </c>
      <c r="C6" s="4">
        <v>15</v>
      </c>
      <c r="D6" s="3">
        <f>5773.84+577.38</f>
        <v>6351.22</v>
      </c>
      <c r="E6" s="3">
        <v>1270.25</v>
      </c>
      <c r="F6" s="3">
        <v>1905.37</v>
      </c>
      <c r="G6" s="3">
        <f>3894.63+5344.92</f>
        <v>9239.5499999999993</v>
      </c>
      <c r="H6" s="3"/>
      <c r="I6" s="3">
        <v>3175.61</v>
      </c>
      <c r="J6" s="3">
        <v>14417.28</v>
      </c>
      <c r="K6" s="3">
        <f t="shared" ref="K6:K7" si="0">D6+E6+F6+H6+I6+J6+G6</f>
        <v>36359.279999999999</v>
      </c>
    </row>
    <row r="7" spans="1:11" ht="30" x14ac:dyDescent="0.25">
      <c r="A7" s="2" t="s">
        <v>7</v>
      </c>
      <c r="B7" s="2" t="s">
        <v>8</v>
      </c>
      <c r="C7" s="4">
        <v>22</v>
      </c>
      <c r="D7" s="3">
        <f>8468.3+846.83</f>
        <v>9315.1299999999992</v>
      </c>
      <c r="E7" s="3">
        <v>2794.54</v>
      </c>
      <c r="F7" s="3">
        <v>2794.54</v>
      </c>
      <c r="G7" s="3"/>
      <c r="H7" s="3"/>
      <c r="I7" s="3">
        <v>4657.57</v>
      </c>
      <c r="J7" s="3">
        <v>16767.23</v>
      </c>
      <c r="K7" s="3">
        <f t="shared" si="0"/>
        <v>36329.009999999995</v>
      </c>
    </row>
  </sheetData>
  <mergeCells count="1">
    <mergeCell ref="A2:K2"/>
  </mergeCells>
  <pageMargins left="0.23958333333333334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7"/>
  <sheetViews>
    <sheetView workbookViewId="0">
      <selection activeCell="J6" sqref="J6"/>
    </sheetView>
  </sheetViews>
  <sheetFormatPr defaultRowHeight="15" x14ac:dyDescent="0.25"/>
  <cols>
    <col min="1" max="1" width="11.42578125" customWidth="1"/>
    <col min="2" max="2" width="15.28515625" customWidth="1"/>
    <col min="3" max="3" width="13.42578125" customWidth="1"/>
    <col min="4" max="4" width="12" customWidth="1"/>
    <col min="5" max="5" width="11.28515625" customWidth="1"/>
    <col min="6" max="8" width="13.7109375" customWidth="1"/>
    <col min="9" max="9" width="13.28515625" customWidth="1"/>
    <col min="10" max="10" width="10.5703125" customWidth="1"/>
    <col min="11" max="11" width="13" customWidth="1"/>
  </cols>
  <sheetData>
    <row r="2" spans="1:11" ht="41.25" customHeight="1" x14ac:dyDescent="0.3">
      <c r="A2" s="5" t="s">
        <v>20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spans="1:1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58.5" customHeight="1" x14ac:dyDescent="0.25">
      <c r="A4" s="2" t="s">
        <v>0</v>
      </c>
      <c r="B4" s="2" t="s">
        <v>1</v>
      </c>
      <c r="C4" s="2" t="s">
        <v>2</v>
      </c>
      <c r="D4" s="2" t="s">
        <v>3</v>
      </c>
      <c r="E4" s="2" t="s">
        <v>4</v>
      </c>
      <c r="F4" s="2" t="s">
        <v>6</v>
      </c>
      <c r="G4" s="2" t="s">
        <v>18</v>
      </c>
      <c r="H4" s="2" t="s">
        <v>13</v>
      </c>
      <c r="I4" s="2" t="s">
        <v>17</v>
      </c>
      <c r="J4" s="2" t="s">
        <v>12</v>
      </c>
      <c r="K4" s="2" t="s">
        <v>5</v>
      </c>
    </row>
    <row r="5" spans="1:11" ht="51" customHeight="1" x14ac:dyDescent="0.25">
      <c r="A5" s="2" t="s">
        <v>10</v>
      </c>
      <c r="B5" s="2" t="s">
        <v>11</v>
      </c>
      <c r="C5" s="2">
        <v>22</v>
      </c>
      <c r="D5" s="3">
        <f>8914+891.4</f>
        <v>9805.4</v>
      </c>
      <c r="E5" s="3">
        <v>0</v>
      </c>
      <c r="F5" s="3">
        <v>2941.62</v>
      </c>
      <c r="G5" s="3"/>
      <c r="H5" s="3"/>
      <c r="I5" s="3">
        <v>4902.7</v>
      </c>
      <c r="J5" s="3">
        <v>28435.66</v>
      </c>
      <c r="K5" s="3">
        <f>D5+E5+F5+H5+I5+J5+G5</f>
        <v>46085.380000000005</v>
      </c>
    </row>
    <row r="6" spans="1:11" ht="45" x14ac:dyDescent="0.25">
      <c r="A6" s="2" t="s">
        <v>7</v>
      </c>
      <c r="B6" s="2" t="s">
        <v>9</v>
      </c>
      <c r="C6" s="4">
        <v>22</v>
      </c>
      <c r="D6" s="3">
        <f>8468.3+846.83</f>
        <v>9315.1299999999992</v>
      </c>
      <c r="E6" s="3">
        <v>1863.03</v>
      </c>
      <c r="F6" s="3">
        <v>2794.54</v>
      </c>
      <c r="G6" s="3"/>
      <c r="H6" s="3"/>
      <c r="I6" s="3">
        <v>4657.57</v>
      </c>
      <c r="J6" s="3">
        <v>17698.75</v>
      </c>
      <c r="K6" s="3">
        <f t="shared" ref="K6:K7" si="0">D6+E6+F6+H6+I6+J6+G6</f>
        <v>36329.020000000004</v>
      </c>
    </row>
    <row r="7" spans="1:11" ht="30" x14ac:dyDescent="0.25">
      <c r="A7" s="2" t="s">
        <v>7</v>
      </c>
      <c r="B7" s="2" t="s">
        <v>8</v>
      </c>
      <c r="C7" s="4">
        <v>22</v>
      </c>
      <c r="D7" s="3">
        <f>8468.3+846.83</f>
        <v>9315.1299999999992</v>
      </c>
      <c r="E7" s="3">
        <v>2794.54</v>
      </c>
      <c r="F7" s="3">
        <v>2794.54</v>
      </c>
      <c r="G7" s="3"/>
      <c r="H7" s="3"/>
      <c r="I7" s="3">
        <v>4657.57</v>
      </c>
      <c r="J7" s="3">
        <v>16767.23</v>
      </c>
      <c r="K7" s="3">
        <f t="shared" si="0"/>
        <v>36329.009999999995</v>
      </c>
    </row>
  </sheetData>
  <mergeCells count="1">
    <mergeCell ref="A2:K2"/>
  </mergeCells>
  <pageMargins left="0.23958333333333334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7"/>
  <sheetViews>
    <sheetView workbookViewId="0">
      <selection activeCell="J7" sqref="J7"/>
    </sheetView>
  </sheetViews>
  <sheetFormatPr defaultRowHeight="15" x14ac:dyDescent="0.25"/>
  <cols>
    <col min="1" max="1" width="11.42578125" customWidth="1"/>
    <col min="2" max="2" width="15.28515625" customWidth="1"/>
    <col min="3" max="3" width="13.42578125" customWidth="1"/>
    <col min="4" max="4" width="12" customWidth="1"/>
    <col min="5" max="5" width="11.28515625" customWidth="1"/>
    <col min="6" max="8" width="13.7109375" customWidth="1"/>
    <col min="9" max="9" width="13.28515625" customWidth="1"/>
    <col min="10" max="10" width="10.5703125" customWidth="1"/>
    <col min="11" max="11" width="13" customWidth="1"/>
  </cols>
  <sheetData>
    <row r="2" spans="1:11" ht="41.25" customHeight="1" x14ac:dyDescent="0.3">
      <c r="A2" s="5" t="s">
        <v>19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spans="1:1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58.5" customHeight="1" x14ac:dyDescent="0.25">
      <c r="A4" s="2" t="s">
        <v>0</v>
      </c>
      <c r="B4" s="2" t="s">
        <v>1</v>
      </c>
      <c r="C4" s="2" t="s">
        <v>2</v>
      </c>
      <c r="D4" s="2" t="s">
        <v>3</v>
      </c>
      <c r="E4" s="2" t="s">
        <v>4</v>
      </c>
      <c r="F4" s="2" t="s">
        <v>6</v>
      </c>
      <c r="G4" s="2" t="s">
        <v>18</v>
      </c>
      <c r="H4" s="2" t="s">
        <v>13</v>
      </c>
      <c r="I4" s="2" t="s">
        <v>17</v>
      </c>
      <c r="J4" s="2" t="s">
        <v>12</v>
      </c>
      <c r="K4" s="2" t="s">
        <v>5</v>
      </c>
    </row>
    <row r="5" spans="1:11" ht="51" customHeight="1" x14ac:dyDescent="0.25">
      <c r="A5" s="2" t="s">
        <v>10</v>
      </c>
      <c r="B5" s="2" t="s">
        <v>11</v>
      </c>
      <c r="C5" s="2">
        <v>21</v>
      </c>
      <c r="D5" s="3">
        <f>8914+891.4</f>
        <v>9805.4</v>
      </c>
      <c r="E5" s="3">
        <v>0</v>
      </c>
      <c r="F5" s="3">
        <v>2941.62</v>
      </c>
      <c r="G5" s="3"/>
      <c r="H5" s="3"/>
      <c r="I5" s="3">
        <v>4902.7</v>
      </c>
      <c r="J5" s="3">
        <v>28435.66</v>
      </c>
      <c r="K5" s="3">
        <f>D5+E5+F5+H5+I5+J5+G5</f>
        <v>46085.380000000005</v>
      </c>
    </row>
    <row r="6" spans="1:11" ht="45" x14ac:dyDescent="0.25">
      <c r="A6" s="2" t="s">
        <v>7</v>
      </c>
      <c r="B6" s="2" t="s">
        <v>9</v>
      </c>
      <c r="C6" s="4">
        <v>21</v>
      </c>
      <c r="D6" s="3">
        <f>8468.3+846.83</f>
        <v>9315.1299999999992</v>
      </c>
      <c r="E6" s="3">
        <v>1863.03</v>
      </c>
      <c r="F6" s="3">
        <v>2794.54</v>
      </c>
      <c r="G6" s="3"/>
      <c r="H6" s="3"/>
      <c r="I6" s="3">
        <v>4657.57</v>
      </c>
      <c r="J6" s="3">
        <v>17698.75</v>
      </c>
      <c r="K6" s="3">
        <f t="shared" ref="K6:K7" si="0">D6+E6+F6+H6+I6+J6+G6</f>
        <v>36329.020000000004</v>
      </c>
    </row>
    <row r="7" spans="1:11" ht="30" x14ac:dyDescent="0.25">
      <c r="A7" s="2" t="s">
        <v>7</v>
      </c>
      <c r="B7" s="2" t="s">
        <v>8</v>
      </c>
      <c r="C7" s="4">
        <v>21</v>
      </c>
      <c r="D7" s="3">
        <f>8468.3+846.83</f>
        <v>9315.1299999999992</v>
      </c>
      <c r="E7" s="3">
        <v>2794.54</v>
      </c>
      <c r="F7" s="3">
        <v>2794.54</v>
      </c>
      <c r="G7" s="3"/>
      <c r="H7" s="3"/>
      <c r="I7" s="3">
        <v>4657.57</v>
      </c>
      <c r="J7" s="3">
        <v>16767.23</v>
      </c>
      <c r="K7" s="3">
        <f t="shared" si="0"/>
        <v>36329.009999999995</v>
      </c>
    </row>
  </sheetData>
  <mergeCells count="1">
    <mergeCell ref="A2:K2"/>
  </mergeCells>
  <pageMargins left="0.23958333333333334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7"/>
  <sheetViews>
    <sheetView workbookViewId="0">
      <selection activeCell="C6" sqref="C6"/>
    </sheetView>
  </sheetViews>
  <sheetFormatPr defaultRowHeight="15" x14ac:dyDescent="0.25"/>
  <cols>
    <col min="1" max="1" width="11.42578125" customWidth="1"/>
    <col min="2" max="2" width="15.28515625" customWidth="1"/>
    <col min="3" max="3" width="13.42578125" customWidth="1"/>
    <col min="4" max="4" width="12" customWidth="1"/>
    <col min="5" max="5" width="11.28515625" customWidth="1"/>
    <col min="6" max="8" width="13.7109375" customWidth="1"/>
    <col min="9" max="9" width="13.28515625" customWidth="1"/>
    <col min="10" max="10" width="10.5703125" customWidth="1"/>
    <col min="11" max="11" width="13" customWidth="1"/>
  </cols>
  <sheetData>
    <row r="2" spans="1:11" ht="41.25" customHeight="1" x14ac:dyDescent="0.3">
      <c r="A2" s="5" t="s">
        <v>15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spans="1:1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58.5" customHeight="1" x14ac:dyDescent="0.25">
      <c r="A4" s="2" t="s">
        <v>0</v>
      </c>
      <c r="B4" s="2" t="s">
        <v>1</v>
      </c>
      <c r="C4" s="2" t="s">
        <v>2</v>
      </c>
      <c r="D4" s="2" t="s">
        <v>3</v>
      </c>
      <c r="E4" s="2" t="s">
        <v>4</v>
      </c>
      <c r="F4" s="2" t="s">
        <v>6</v>
      </c>
      <c r="G4" s="2" t="s">
        <v>18</v>
      </c>
      <c r="H4" s="2" t="s">
        <v>13</v>
      </c>
      <c r="I4" s="2" t="s">
        <v>17</v>
      </c>
      <c r="J4" s="2" t="s">
        <v>12</v>
      </c>
      <c r="K4" s="2" t="s">
        <v>5</v>
      </c>
    </row>
    <row r="5" spans="1:11" ht="51" customHeight="1" x14ac:dyDescent="0.25">
      <c r="A5" s="2" t="s">
        <v>10</v>
      </c>
      <c r="B5" s="2" t="s">
        <v>11</v>
      </c>
      <c r="C5" s="2">
        <v>20</v>
      </c>
      <c r="D5" s="3">
        <f>8914+891.4</f>
        <v>9805.4</v>
      </c>
      <c r="E5" s="3">
        <v>0</v>
      </c>
      <c r="F5" s="3">
        <v>2941.62</v>
      </c>
      <c r="G5" s="3"/>
      <c r="H5" s="3"/>
      <c r="I5" s="3">
        <v>4902.7</v>
      </c>
      <c r="J5" s="3">
        <v>34318.9</v>
      </c>
      <c r="K5" s="3">
        <f>D5+E5+F5+H5+I5+J5+G5</f>
        <v>51968.62</v>
      </c>
    </row>
    <row r="6" spans="1:11" ht="45" x14ac:dyDescent="0.25">
      <c r="A6" s="2" t="s">
        <v>7</v>
      </c>
      <c r="B6" s="2" t="s">
        <v>9</v>
      </c>
      <c r="C6" s="4">
        <v>20</v>
      </c>
      <c r="D6" s="3">
        <f>8468.3+846.83</f>
        <v>9315.1299999999992</v>
      </c>
      <c r="E6" s="3">
        <v>1863.03</v>
      </c>
      <c r="F6" s="3">
        <v>2794.54</v>
      </c>
      <c r="G6" s="3"/>
      <c r="H6" s="3"/>
      <c r="I6" s="3">
        <v>4657.57</v>
      </c>
      <c r="J6" s="3">
        <v>22915.22</v>
      </c>
      <c r="K6" s="3">
        <f t="shared" ref="K6:K7" si="0">D6+E6+F6+H6+I6+J6+G6</f>
        <v>41545.490000000005</v>
      </c>
    </row>
    <row r="7" spans="1:11" ht="30" x14ac:dyDescent="0.25">
      <c r="A7" s="2" t="s">
        <v>7</v>
      </c>
      <c r="B7" s="2" t="s">
        <v>8</v>
      </c>
      <c r="C7" s="4">
        <v>20</v>
      </c>
      <c r="D7" s="3">
        <f>8468.3+846.83</f>
        <v>9315.1299999999992</v>
      </c>
      <c r="E7" s="3">
        <v>2794.54</v>
      </c>
      <c r="F7" s="3">
        <v>2794.54</v>
      </c>
      <c r="G7" s="3"/>
      <c r="H7" s="3"/>
      <c r="I7" s="3">
        <v>4657.57</v>
      </c>
      <c r="J7" s="3">
        <v>21983.71</v>
      </c>
      <c r="K7" s="3">
        <f t="shared" si="0"/>
        <v>41545.49</v>
      </c>
    </row>
  </sheetData>
  <mergeCells count="1">
    <mergeCell ref="A2:K2"/>
  </mergeCells>
  <pageMargins left="0.23958333333333334" right="0.25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7"/>
  <sheetViews>
    <sheetView workbookViewId="0">
      <selection activeCell="G12" sqref="G12"/>
    </sheetView>
  </sheetViews>
  <sheetFormatPr defaultRowHeight="15" x14ac:dyDescent="0.25"/>
  <cols>
    <col min="1" max="1" width="11.42578125" customWidth="1"/>
    <col min="2" max="2" width="15.28515625" customWidth="1"/>
    <col min="3" max="3" width="13.42578125" customWidth="1"/>
    <col min="4" max="4" width="12" customWidth="1"/>
    <col min="5" max="5" width="11.28515625" customWidth="1"/>
    <col min="6" max="8" width="13.7109375" customWidth="1"/>
    <col min="9" max="9" width="13.28515625" customWidth="1"/>
    <col min="10" max="10" width="10.5703125" customWidth="1"/>
    <col min="11" max="11" width="13" customWidth="1"/>
  </cols>
  <sheetData>
    <row r="2" spans="1:11" ht="41.25" customHeight="1" x14ac:dyDescent="0.3">
      <c r="A2" s="5" t="s">
        <v>14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spans="1:1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60" x14ac:dyDescent="0.25">
      <c r="A4" s="2" t="s">
        <v>0</v>
      </c>
      <c r="B4" s="2" t="s">
        <v>1</v>
      </c>
      <c r="C4" s="2" t="s">
        <v>2</v>
      </c>
      <c r="D4" s="2" t="s">
        <v>3</v>
      </c>
      <c r="E4" s="2" t="s">
        <v>4</v>
      </c>
      <c r="F4" s="2" t="s">
        <v>6</v>
      </c>
      <c r="G4" s="2" t="s">
        <v>16</v>
      </c>
      <c r="H4" s="2" t="s">
        <v>13</v>
      </c>
      <c r="I4" s="2" t="s">
        <v>17</v>
      </c>
      <c r="J4" s="2" t="s">
        <v>12</v>
      </c>
      <c r="K4" s="2" t="s">
        <v>5</v>
      </c>
    </row>
    <row r="5" spans="1:11" ht="51" customHeight="1" x14ac:dyDescent="0.25">
      <c r="A5" s="2" t="s">
        <v>10</v>
      </c>
      <c r="B5" s="2" t="s">
        <v>11</v>
      </c>
      <c r="C5" s="2">
        <v>23</v>
      </c>
      <c r="D5" s="3">
        <f>8914+891.4</f>
        <v>9805.4</v>
      </c>
      <c r="E5" s="3">
        <v>0</v>
      </c>
      <c r="F5" s="3">
        <v>2941.62</v>
      </c>
      <c r="G5" s="3"/>
      <c r="H5" s="3"/>
      <c r="I5" s="3">
        <v>4902.7</v>
      </c>
      <c r="J5" s="3">
        <v>34318.9</v>
      </c>
      <c r="K5" s="3">
        <f>D5+E5+F5+H5+I5+J5+G5</f>
        <v>51968.62</v>
      </c>
    </row>
    <row r="6" spans="1:11" ht="45" x14ac:dyDescent="0.25">
      <c r="A6" s="2" t="s">
        <v>7</v>
      </c>
      <c r="B6" s="2" t="s">
        <v>9</v>
      </c>
      <c r="C6" s="4">
        <v>17</v>
      </c>
      <c r="D6" s="3">
        <v>6885.1</v>
      </c>
      <c r="E6" s="3">
        <v>1377.02</v>
      </c>
      <c r="F6" s="3">
        <v>2065.5300000000002</v>
      </c>
      <c r="G6" s="3">
        <v>9874.64</v>
      </c>
      <c r="H6" s="3"/>
      <c r="I6" s="3">
        <v>3442.55</v>
      </c>
      <c r="J6" s="3">
        <v>17901.25</v>
      </c>
      <c r="K6" s="3">
        <f t="shared" ref="K6:K7" si="0">D6+E6+F6+H6+I6+J6+G6</f>
        <v>41546.089999999997</v>
      </c>
    </row>
    <row r="7" spans="1:11" ht="30" x14ac:dyDescent="0.25">
      <c r="A7" s="2" t="s">
        <v>7</v>
      </c>
      <c r="B7" s="2" t="s">
        <v>8</v>
      </c>
      <c r="C7" s="4">
        <v>20</v>
      </c>
      <c r="D7" s="3">
        <v>8100.11</v>
      </c>
      <c r="E7" s="3">
        <v>2430.0300000000002</v>
      </c>
      <c r="F7" s="3">
        <v>2430.0300000000002</v>
      </c>
      <c r="G7" s="3">
        <v>3861.69</v>
      </c>
      <c r="H7" s="3"/>
      <c r="I7" s="3">
        <v>4050.06</v>
      </c>
      <c r="J7" s="3">
        <v>20655.29</v>
      </c>
      <c r="K7" s="3">
        <f t="shared" si="0"/>
        <v>41527.210000000006</v>
      </c>
    </row>
  </sheetData>
  <mergeCells count="1">
    <mergeCell ref="A2:K2"/>
  </mergeCells>
  <pageMargins left="0.23958333333333334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Травень</vt:lpstr>
      <vt:lpstr>Квітень</vt:lpstr>
      <vt:lpstr>Березень</vt:lpstr>
      <vt:lpstr>лютий</vt:lpstr>
      <vt:lpstr>січень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User_1</cp:lastModifiedBy>
  <cp:lastPrinted>2025-02-21T09:00:34Z</cp:lastPrinted>
  <dcterms:created xsi:type="dcterms:W3CDTF">2024-02-27T13:05:21Z</dcterms:created>
  <dcterms:modified xsi:type="dcterms:W3CDTF">2025-05-22T17:17:17Z</dcterms:modified>
</cp:coreProperties>
</file>