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Громадський_бюджет\ОД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'2021'!$A$9:$T$53</definedName>
    <definedName name="_xlnm.Print_Area" localSheetId="0">'2021'!$A$1:$L$53</definedName>
  </definedNames>
  <calcPr calcId="162913"/>
</workbook>
</file>

<file path=xl/calcChain.xml><?xml version="1.0" encoding="utf-8"?>
<calcChain xmlns="http://schemas.openxmlformats.org/spreadsheetml/2006/main">
  <c r="J17" i="13" l="1"/>
  <c r="I48" i="13"/>
  <c r="J44" i="13"/>
  <c r="J37" i="13"/>
  <c r="J36" i="13"/>
  <c r="J35" i="13"/>
  <c r="J34" i="13"/>
  <c r="J30" i="13"/>
  <c r="J26" i="13" l="1"/>
  <c r="J23" i="13"/>
  <c r="J22" i="13"/>
  <c r="J25" i="13"/>
  <c r="J45" i="13" l="1"/>
  <c r="J43" i="13"/>
  <c r="J40" i="13"/>
  <c r="J41" i="13"/>
  <c r="J42" i="13"/>
  <c r="J32" i="13"/>
  <c r="J27" i="13"/>
  <c r="J29" i="13"/>
  <c r="J28" i="13"/>
  <c r="J24" i="13"/>
  <c r="J20" i="13"/>
  <c r="J18" i="13"/>
  <c r="J15" i="13"/>
  <c r="J14" i="13"/>
  <c r="J13" i="13"/>
  <c r="J12" i="13"/>
  <c r="J11" i="13"/>
  <c r="J10" i="13"/>
  <c r="G48" i="13" l="1"/>
</calcChain>
</file>

<file path=xl/sharedStrings.xml><?xml version="1.0" encoding="utf-8"?>
<sst xmlns="http://schemas.openxmlformats.org/spreadsheetml/2006/main" count="262" uniqueCount="182">
  <si>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</si>
  <si>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</si>
  <si>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</si>
  <si>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</si>
  <si>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</si>
  <si>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</si>
  <si>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</si>
  <si>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</si>
  <si>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</si>
  <si>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</si>
  <si>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</si>
  <si>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</si>
  <si>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</si>
  <si>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</si>
  <si>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</si>
  <si>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</si>
  <si>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</si>
  <si>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</si>
  <si>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</si>
  <si>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</si>
  <si>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</si>
  <si>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</si>
  <si>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</si>
  <si>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</si>
  <si>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</si>
  <si>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</si>
  <si>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</si>
  <si>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</si>
  <si>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</si>
  <si>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</si>
  <si>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</si>
  <si>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</si>
  <si>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</si>
  <si>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</si>
  <si>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</si>
  <si>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</si>
  <si>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</si>
  <si>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</si>
  <si>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</si>
  <si>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</si>
  <si>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</si>
  <si>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</si>
  <si>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</si>
  <si>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</si>
  <si>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</si>
  <si>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</si>
  <si>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</si>
  <si>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</si>
  <si>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</si>
  <si>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</si>
  <si>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</si>
  <si>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</si>
  <si>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</si>
  <si>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</si>
  <si>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</si>
  <si>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</si>
  <si>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</si>
  <si>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</si>
  <si>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</si>
  <si>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</si>
  <si>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</si>
  <si>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</si>
  <si>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</si>
  <si>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</si>
  <si>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</si>
  <si>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</si>
  <si>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</si>
  <si>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</si>
  <si>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</si>
  <si>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</si>
  <si>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</si>
  <si>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</si>
  <si>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</si>
  <si>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</si>
  <si>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</si>
  <si>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</si>
  <si>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</si>
  <si>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</si>
  <si>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</si>
  <si>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</si>
  <si>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</si>
  <si>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</si>
  <si>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</si>
  <si>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</si>
  <si>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</si>
  <si>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</si>
  <si>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</si>
  <si>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</si>
  <si>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</si>
  <si>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</si>
  <si>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</si>
  <si>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</si>
  <si>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</si>
  <si>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</si>
  <si>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</si>
  <si>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</si>
  <si>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</si>
  <si>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</si>
  <si>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</si>
  <si>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</si>
  <si>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</si>
  <si>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</si>
  <si>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</si>
  <si>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</si>
  <si>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</si>
  <si>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</si>
  <si>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</si>
  <si>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</si>
  <si>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</si>
  <si>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</si>
  <si>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</si>
  <si>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</si>
  <si>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</si>
  <si>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</si>
  <si>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</si>
  <si>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</si>
  <si>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</si>
  <si>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</si>
  <si>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</si>
  <si>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</si>
  <si>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</si>
  <si>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</si>
  <si>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</si>
  <si>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Договір підряду ТОВ "Центр дитячого та спортивного обладнання" №3 від 29.03.2021 (98272,22 грн)</t>
  </si>
  <si>
    <t>Договір підряду ТОВ "Центр дитячого та спортивного обладнання" №5 від 29.03.2021 (123104,81 грн)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</si>
  <si>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</si>
  <si>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</si>
  <si>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</si>
  <si>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</si>
  <si>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</si>
  <si>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Дог.№215 від 16.03.21р - 83160,00 грн (мат-татамі) ТОВ "ЕХОКОР"; Дог.№307 від 12.04.21р - 17450,00 грн (м'ячі, гантелі).</t>
  </si>
  <si>
    <t>Дог.№368 від 00.04.21р -150260,00 грн (пісочниці, стіл "мухомор" для ЗДО №290); Дог.№360 від 26.04.21р -119750,00 грн (гімнастичні комплекси, лави  для ЗДО №132); Дог.№370 від 21.04.21р -119750,00 грн (гімнастичні комплекси, лави для ЗДО №370); Дог.№361 від 26.04.21р -119750,00 грн (гімнастичні комплекси, лави для ЗДО №210); Дог.№362 від 26.04.21р -119750,00 грн (гімнастичні комплекси, лави для ЗДО №791); Дог.№369 від 00.04.21р -199800,00 грн (пісочниці для ЗДО №100); Дог.№363 від 26.04.21р -164000,00 грн (пісочниці для ЗДО №215) ТОВ Центр дитячого та спортивного обладнання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</si>
  <si>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</si>
  <si>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</si>
  <si>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</si>
  <si>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</si>
  <si>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t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</t>
  </si>
  <si>
    <t xml:space="preserve"> Дог. №471 від 14.05.21- 12500,00 грн ПП Соло; Дог. №419 від 06.05.21- 69650,00 грн ФОП Ретунський О.М.;  Дог. №470 від 14.05.21р - 12500,00 грн ПП Соло; Дог. №416 від 06.05.21- 71877,00 грн ФОП Ретунський О.М. </t>
  </si>
  <si>
    <t xml:space="preserve"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 </t>
  </si>
  <si>
    <t xml:space="preserve">Дог. №428 від 06.05.21 - 109251,00 грн ФОП Ретунський О.М. </t>
  </si>
  <si>
    <t>Дог. №269 від 24.03.21 - 15456,00 грн ТОВ "ФОРТЕКС"; Дог. №438 від 11.05.21 - 10000,00 грн ПП Соло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</si>
  <si>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</si>
  <si>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</si>
  <si>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№431 від 06.05.21 - 9552,00 грн ФОП Ретунський О.М.; Дог. №437 від 11.05.21 - 43016,00 грн ПП Соло</t>
  </si>
  <si>
    <t>Дог.№366 від 26.04.21р -449000,00 грн ТОВ Центр дитячого та спортивного обладнання</t>
  </si>
  <si>
    <t>Дог. №430 від 06.05.21 - 50048,00 грн ФОП Ретунський О.М.; Дог.№439 від 11.05.21 - 170248,00 грн ПП Соло</t>
  </si>
  <si>
    <t>Договір підряду ТОВ "Центр дитячого та спортивного обладнання" №4 від 29.03.2021 - 127273,90 грн</t>
  </si>
  <si>
    <t>Торги відбулися на порталі Prozorro,                                                      UA-2021-03-27-003275-c та розпочато поставку товару</t>
  </si>
  <si>
    <t>Дог. № 81 від 22.06.2021 ТОВ "УКР ТЕТРІС БУД" (94996,00 грн)</t>
  </si>
  <si>
    <t>Дог. № 83 від 22.06.2021 ТОВ "УКР ТЕТРІС БУД" 89594 грн</t>
  </si>
  <si>
    <t>Дог. № 61 від 24.05.2021 ТОВ "Центр дитячого та спортивного обладнання"               98543 грн</t>
  </si>
  <si>
    <t>Дог. № 82 від 22.06.2021 ТОВ "УКР ТЕТРІС БУД" 92849 грн</t>
  </si>
  <si>
    <t>Дог. № 83 від 22.06.2021 ТОВ "УКР ТЕТРІС БУД" 94356 грн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</si>
  <si>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процедура закупівлі відбулась UA-2021-02-18-006067-a. Заключено договір. Завершено роботи у музичній залі. Роботи завершені.                                           </t>
    </r>
    <r>
      <rPr>
        <b/>
        <sz val="20"/>
        <rFont val="Arial"/>
        <family val="2"/>
        <charset val="204"/>
      </rPr>
      <t xml:space="preserve">                      Днз № 59</t>
    </r>
    <r>
      <rPr>
        <sz val="20"/>
        <rFont val="Arial"/>
        <family val="2"/>
        <charset val="204"/>
      </rPr>
      <t xml:space="preserve"> - процедура закупівлі відбулась UA-2021-02-18-006026-a. Заключено договір. Виконано всі роботи по улаштуванню покриття майданчика. Замовлено обладнання</t>
    </r>
  </si>
  <si>
    <t>Торги відбулися на порталі Prozorro, UA-2021-03-27-003275-c, розпочато поставку товару</t>
  </si>
  <si>
    <t>Дог. № 94 від 25.06.2021 ТОВ "УКР ТЕТРІС БУД" 128088 грн</t>
  </si>
  <si>
    <t>Дог.  №8 від 02.04.2021               ТОВ "Арт Інсайт"           (985036 грн)</t>
  </si>
  <si>
    <t>Дог.  №7 від 02.04.2021                      ТОВ "Арт Інсайт" (985471 грн)</t>
  </si>
  <si>
    <t>Дог.  № 124 від 08.07.2021                      ТОВ "ЗІВБУД" (953896 грн)</t>
  </si>
  <si>
    <t>Дог. № 93 від 25.06.2021 ТОВ "УкрТЕТРІСБУД" 132036,00 грн</t>
  </si>
  <si>
    <t>Оголошена спрощена закупівля UA-2021-07-22-002130-с</t>
  </si>
  <si>
    <t>Дог. № 95 від 25.06.2021 ТОВ "УкрТЕТРІСБУД" 164400,78 грн</t>
  </si>
  <si>
    <t>Торги відбулися на порталі Prozorro,                                                    UA-2021-03-27-003275-c. Торги відбулися на порталі Prozorro,                                                UA-2021-03-30-007306-c . Оголошено закупівлю на порталі Prozorro,                                          UA-2021-04-06-008582-a. Заключено договора та розпочато поставку товару. Оголошено закупівлю на порталі Prozorro, UA-2021-07-12-002701-а, аукціон 28.07.21</t>
  </si>
  <si>
    <t>Торги відбулися на порталі Prozorro, UA-2021-03-27-003275-c. Заключено договори та розпочато поставку товару.  Оголошено закупівлю на порталі Prozorro,                         UA-2021-07-12-002701-а, аукціон 28.07.21</t>
  </si>
  <si>
    <t>Торги відбулися на порталі Prozorro,                                                  UA-2021-03-27-003275-c. Торги відбулися на порталі Prozorro,                                         UA-2021-03-30-007306-c, розпочато поставку товару. Оголошено закупівлю на порталі Prozorro, UA-2021-07-12-002701-а, аукціон 28.07.21</t>
  </si>
  <si>
    <t>Торги відбулися на порталі Prozorro,                                   UA-2021-03-30-007306-c. Оголошено закупівлю на порталі Prozorro,                                                 UA-2021-04-28-000538-c. Проводиться робота. Оголошено закупівлю на порталі Prozorro, UA-2021-07-12-002701-а, аукціон 28.07.21</t>
  </si>
  <si>
    <t>Проведено спрощену закупівлю                                  UA-2021-05-28-003528-b, заключено договір, проводяться роботи</t>
  </si>
  <si>
    <t>Дог. № 126 від 26.07.2021 ТОВ "Арт Інсайт"                         98478 грн</t>
  </si>
  <si>
    <t>Проведено спрощену закупівлю                    UA-2021-05-28-002951-b. Укладено договір. Проводяться роботи</t>
  </si>
  <si>
    <t>Проведено спрощену закупівлю                       UA-2021-05-27-009075-b. Проводяться роботи</t>
  </si>
  <si>
    <t>Торги відбулися на порталі Prozorro, UA-2021-03-27-003275-c. Торги відбулися на порталі Prozorro, UA-2021-03-30-007306-c, розпочато  постакку товару. Готуються документи для нових процедур закупівель. Оголошено закупівлю на порталі Prozorro, UA-2021-07-12-002701-а, аукціон 28.07.21</t>
  </si>
  <si>
    <t>Торги відбулися на порталі Prozorro 24.05. 2021                                                                       UA-2021-04-28-000538-c. Підготовка договорів до заключення. Оголошено закупівлю на порталі Prozorro, UA-2021-07-12-002701-а, аукціон 28.07.21</t>
  </si>
  <si>
    <t xml:space="preserve">Дог. №04/562 від 04.06.21-45000 грн ФОП Озерова Л.О.; Дог. №03/561 від 04.06.21-22000 грн ФОП Озерова Л.О.; Дог. №КР21-29/АС/576 від 08.06.21 - 381420 грн ТОВ Меблева фабрика Прем'єра; Дог. №КР21-30/АС/572 від 08.06.21 - 216210 грн ТОВ Меблева фабрика Прем'єра; Дог. №КР21-31/АС/573 від 08.06.21 - 148425 грн ТОВ Меблева фабрика Прем'єра </t>
  </si>
  <si>
    <t xml:space="preserve">Дог. № 125 від 26.07.21                 (98534,94 грн)                          ТОВ "Арт-Інсайт" </t>
  </si>
  <si>
    <t xml:space="preserve">Дог. №442 від 07.05.21 -276675 грн ; Дог.№441 від 14.05.21-198948 грн  Українсько-Британське спільне підприємство "Комора"; Дог. №КР21-33/АС/575 від 08.06.21 - 382473 грн ТОВ Меблева фабрика Прем'єра </t>
  </si>
  <si>
    <t>Торги відбулися на порталі Prozorro.                                                UA-2021-03-27-003275-c,                                                         UA-2021-04-06-008582-a,                                                       UA-2021-04-28-000538-c. Розпочато поставку товару. Оголошено закупівлю на порталі Prozorro, UA-2021-07-12-002701-а, аукціон 28.07.21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</si>
  <si>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</si>
  <si>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r>
      <rPr>
        <b/>
        <sz val="24"/>
        <rFont val="Arial"/>
        <family val="2"/>
        <charset val="204"/>
      </rPr>
      <t>№ 1570</t>
    </r>
    <r>
      <rPr>
        <sz val="24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</si>
  <si>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Підготовка предмета закупівлі: визначення класифікатора (ДСТУ Б.Д.1.1-1:2013, ДК 021:2015), технічні  вимоги до робіт</t>
  </si>
  <si>
    <t>культура - 219,158           КП УЗН - 103,523, УО - 321,276</t>
  </si>
  <si>
    <t>Дог.№131 від 10.09.21р - 379134,05,00 грн ТОВ "БУДРЕМСЕРВІС"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</si>
  <si>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(станом на 01.11.2021)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</si>
</sst>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₴_-;\-* #,##0.00\ _₴_-;_-* &quot;-&quot;??\ _₴_-;_-@_-"/>
    <numFmt numFmtId="165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b/>
      <sz val="24"/>
      <name val="Arial"/>
      <family val="2"/>
      <charset val="204"/>
    </font>
    <font>
      <sz val="22"/>
      <name val="Times New Roman"/>
      <family val="1"/>
      <charset val="204"/>
    </font>
    <font>
      <b/>
      <sz val="2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2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Fill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9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9" fontId="3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53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zoomScale="40" zoomScaleNormal="48" zoomScaleSheetLayoutView="40" workbookViewId="0">
      <selection activeCell="A4" sqref="A4:A6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6.5703125" style="1" customWidth="1"/>
    <col min="7" max="7" width="24.7109375" style="6" customWidth="1"/>
    <col min="8" max="8" width="65.7109375" style="3" customWidth="1"/>
    <col min="9" max="9" width="24.7109375" style="6" customWidth="1"/>
    <col min="10" max="10" width="16" style="6" customWidth="1"/>
    <col min="11" max="11" width="43.85546875" style="6" customWidth="1"/>
    <col min="12" max="12" width="22.42578125" style="1" customWidth="1"/>
    <col min="13" max="16384" width="9.140625" style="1"/>
  </cols>
  <sheetData>
    <row r="1" spans="1:14" s="10" customFormat="1" ht="30" x14ac:dyDescent="0.4">
      <c r="A1" s="73" t="s">
        <v>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s="10" customFormat="1" ht="30" x14ac:dyDescent="0.4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s="10" customFormat="1" ht="48" customHeight="1" x14ac:dyDescent="0.4">
      <c r="A3" s="76" t="s">
        <v>181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s="8" customFormat="1" ht="43.5" customHeight="1" x14ac:dyDescent="0.4">
      <c r="A4" s="74" t="s">
        <v>0</v>
      </c>
      <c r="B4" s="74" t="s">
        <v>15</v>
      </c>
      <c r="C4" s="74" t="s">
        <v>17</v>
      </c>
      <c r="D4" s="74" t="s">
        <v>16</v>
      </c>
      <c r="E4" s="74" t="s">
        <v>22</v>
      </c>
      <c r="F4" s="74" t="s">
        <v>6</v>
      </c>
      <c r="G4" s="75" t="s">
        <v>7</v>
      </c>
      <c r="H4" s="74" t="s">
        <v>8</v>
      </c>
      <c r="I4" s="74"/>
      <c r="J4" s="74"/>
      <c r="K4" s="74"/>
      <c r="L4" s="74"/>
    </row>
    <row r="5" spans="1:14" s="8" customFormat="1" ht="55.5" customHeight="1" x14ac:dyDescent="0.4">
      <c r="A5" s="74"/>
      <c r="B5" s="74"/>
      <c r="C5" s="74"/>
      <c r="D5" s="74"/>
      <c r="E5" s="74"/>
      <c r="F5" s="74"/>
      <c r="G5" s="75"/>
      <c r="H5" s="74" t="s">
        <v>9</v>
      </c>
      <c r="I5" s="74" t="s">
        <v>1</v>
      </c>
      <c r="J5" s="74"/>
      <c r="K5" s="74" t="s">
        <v>3</v>
      </c>
      <c r="L5" s="74"/>
    </row>
    <row r="6" spans="1:14" s="8" customFormat="1" ht="151.5" customHeight="1" x14ac:dyDescent="0.4">
      <c r="A6" s="74"/>
      <c r="B6" s="74"/>
      <c r="C6" s="74"/>
      <c r="D6" s="74"/>
      <c r="E6" s="74"/>
      <c r="F6" s="74"/>
      <c r="G6" s="75"/>
      <c r="H6" s="74"/>
      <c r="I6" s="24" t="s">
        <v>14</v>
      </c>
      <c r="J6" s="11" t="s">
        <v>2</v>
      </c>
      <c r="K6" s="27" t="s">
        <v>19</v>
      </c>
      <c r="L6" s="27" t="s">
        <v>20</v>
      </c>
    </row>
    <row r="7" spans="1:14" s="23" customFormat="1" ht="36" customHeight="1" x14ac:dyDescent="0.4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8">
        <v>7</v>
      </c>
      <c r="H7" s="17">
        <v>8</v>
      </c>
      <c r="I7" s="18">
        <v>9</v>
      </c>
      <c r="J7" s="23">
        <v>10</v>
      </c>
      <c r="K7" s="23">
        <v>11</v>
      </c>
      <c r="L7" s="23">
        <v>12</v>
      </c>
      <c r="N7" s="19"/>
    </row>
    <row r="8" spans="1:14" s="9" customFormat="1" ht="37.5" customHeight="1" x14ac:dyDescent="0.4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s="9" customFormat="1" ht="37.5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4" s="9" customFormat="1" ht="213" customHeight="1" x14ac:dyDescent="0.4">
      <c r="A10" s="12">
        <v>1</v>
      </c>
      <c r="B10" s="28" t="s">
        <v>74</v>
      </c>
      <c r="C10" s="20" t="s">
        <v>75</v>
      </c>
      <c r="D10" s="29" t="s">
        <v>12</v>
      </c>
      <c r="E10" s="30" t="s">
        <v>91</v>
      </c>
      <c r="F10" s="30" t="s">
        <v>129</v>
      </c>
      <c r="G10" s="16">
        <v>200</v>
      </c>
      <c r="H10" s="31" t="s">
        <v>128</v>
      </c>
      <c r="I10" s="16">
        <v>199.2</v>
      </c>
      <c r="J10" s="32">
        <f>I10/G10</f>
        <v>0.996</v>
      </c>
      <c r="K10" s="25"/>
      <c r="L10" s="12"/>
    </row>
    <row r="11" spans="1:14" s="9" customFormat="1" ht="222.75" customHeight="1" x14ac:dyDescent="0.4">
      <c r="A11" s="12">
        <v>2</v>
      </c>
      <c r="B11" s="28" t="s">
        <v>25</v>
      </c>
      <c r="C11" s="20" t="s">
        <v>76</v>
      </c>
      <c r="D11" s="29" t="s">
        <v>12</v>
      </c>
      <c r="E11" s="30" t="s">
        <v>91</v>
      </c>
      <c r="F11" s="30" t="s">
        <v>134</v>
      </c>
      <c r="G11" s="16">
        <v>144</v>
      </c>
      <c r="H11" s="31" t="s">
        <v>128</v>
      </c>
      <c r="I11" s="16">
        <v>142.65</v>
      </c>
      <c r="J11" s="32">
        <f t="shared" ref="J11:J15" si="0">I11/G11</f>
        <v>0.99062500000000009</v>
      </c>
      <c r="K11" s="25"/>
      <c r="L11" s="12"/>
    </row>
    <row r="12" spans="1:14" s="9" customFormat="1" ht="236.25" customHeight="1" x14ac:dyDescent="0.4">
      <c r="A12" s="12">
        <v>3</v>
      </c>
      <c r="B12" s="28" t="s">
        <v>26</v>
      </c>
      <c r="C12" s="33" t="s">
        <v>77</v>
      </c>
      <c r="D12" s="34" t="s">
        <v>21</v>
      </c>
      <c r="E12" s="30" t="s">
        <v>113</v>
      </c>
      <c r="F12" s="20" t="s">
        <v>156</v>
      </c>
      <c r="G12" s="16">
        <v>1000</v>
      </c>
      <c r="H12" s="31" t="s">
        <v>128</v>
      </c>
      <c r="I12" s="22">
        <v>984.65200000000004</v>
      </c>
      <c r="J12" s="32">
        <f t="shared" si="0"/>
        <v>0.98465200000000008</v>
      </c>
      <c r="K12" s="12"/>
      <c r="L12" s="12"/>
    </row>
    <row r="13" spans="1:14" s="9" customFormat="1" ht="247.5" customHeight="1" x14ac:dyDescent="0.4">
      <c r="A13" s="12">
        <v>4</v>
      </c>
      <c r="B13" s="28" t="s">
        <v>27</v>
      </c>
      <c r="C13" s="33" t="s">
        <v>79</v>
      </c>
      <c r="D13" s="34" t="s">
        <v>21</v>
      </c>
      <c r="E13" s="30" t="s">
        <v>113</v>
      </c>
      <c r="F13" s="20" t="s">
        <v>157</v>
      </c>
      <c r="G13" s="16">
        <v>1000</v>
      </c>
      <c r="H13" s="31" t="s">
        <v>128</v>
      </c>
      <c r="I13" s="16">
        <v>985.30700000000002</v>
      </c>
      <c r="J13" s="32">
        <f t="shared" si="0"/>
        <v>0.98530700000000004</v>
      </c>
      <c r="K13" s="25"/>
      <c r="L13" s="14"/>
    </row>
    <row r="14" spans="1:14" s="9" customFormat="1" ht="222.75" customHeight="1" x14ac:dyDescent="0.4">
      <c r="A14" s="37">
        <v>5</v>
      </c>
      <c r="B14" s="28" t="s">
        <v>94</v>
      </c>
      <c r="C14" s="20" t="s">
        <v>78</v>
      </c>
      <c r="D14" s="34" t="s">
        <v>21</v>
      </c>
      <c r="E14" s="30" t="s">
        <v>113</v>
      </c>
      <c r="F14" s="35" t="s">
        <v>158</v>
      </c>
      <c r="G14" s="16">
        <v>1000</v>
      </c>
      <c r="H14" s="31" t="s">
        <v>128</v>
      </c>
      <c r="I14" s="16">
        <v>999.36</v>
      </c>
      <c r="J14" s="32">
        <f t="shared" si="0"/>
        <v>0.99936000000000003</v>
      </c>
      <c r="K14" s="37"/>
      <c r="L14" s="37"/>
    </row>
    <row r="15" spans="1:14" s="9" customFormat="1" ht="409.5" customHeight="1" x14ac:dyDescent="0.4">
      <c r="A15" s="37">
        <v>6</v>
      </c>
      <c r="B15" s="28" t="s">
        <v>28</v>
      </c>
      <c r="C15" s="20" t="s">
        <v>80</v>
      </c>
      <c r="D15" s="29" t="s">
        <v>12</v>
      </c>
      <c r="E15" s="30" t="s">
        <v>88</v>
      </c>
      <c r="F15" s="38" t="s">
        <v>121</v>
      </c>
      <c r="G15" s="16">
        <v>1000</v>
      </c>
      <c r="H15" s="39" t="s">
        <v>153</v>
      </c>
      <c r="I15" s="22">
        <v>615.67200000000003</v>
      </c>
      <c r="J15" s="32">
        <f t="shared" si="0"/>
        <v>0.615672</v>
      </c>
      <c r="K15" s="37"/>
      <c r="L15" s="37"/>
    </row>
    <row r="16" spans="1:14" s="9" customFormat="1" ht="221.25" customHeight="1" x14ac:dyDescent="0.4">
      <c r="A16" s="12">
        <v>7</v>
      </c>
      <c r="B16" s="28" t="s">
        <v>29</v>
      </c>
      <c r="C16" s="20" t="s">
        <v>81</v>
      </c>
      <c r="D16" s="29" t="s">
        <v>12</v>
      </c>
      <c r="E16" s="30" t="s">
        <v>91</v>
      </c>
      <c r="F16" s="40" t="s">
        <v>130</v>
      </c>
      <c r="G16" s="16">
        <v>100.611</v>
      </c>
      <c r="H16" s="31" t="s">
        <v>128</v>
      </c>
      <c r="I16" s="16">
        <v>100.61</v>
      </c>
      <c r="J16" s="32">
        <v>1</v>
      </c>
      <c r="K16" s="25"/>
      <c r="L16" s="14"/>
    </row>
    <row r="17" spans="1:20" s="9" customFormat="1" ht="228.75" customHeight="1" x14ac:dyDescent="0.45">
      <c r="A17" s="12">
        <v>8</v>
      </c>
      <c r="B17" s="28" t="s">
        <v>93</v>
      </c>
      <c r="C17" s="30" t="s">
        <v>82</v>
      </c>
      <c r="D17" s="34" t="s">
        <v>21</v>
      </c>
      <c r="E17" s="30" t="s">
        <v>111</v>
      </c>
      <c r="F17" s="36" t="s">
        <v>159</v>
      </c>
      <c r="G17" s="16">
        <v>144</v>
      </c>
      <c r="H17" s="31" t="s">
        <v>128</v>
      </c>
      <c r="I17" s="22">
        <v>133.47900000000001</v>
      </c>
      <c r="J17" s="32">
        <f>I17/G17</f>
        <v>0.92693750000000008</v>
      </c>
      <c r="K17" s="25"/>
      <c r="L17" s="41"/>
      <c r="R17" s="42"/>
    </row>
    <row r="18" spans="1:20" s="9" customFormat="1" ht="329.25" customHeight="1" x14ac:dyDescent="0.4">
      <c r="A18" s="77">
        <v>9</v>
      </c>
      <c r="B18" s="78" t="s">
        <v>135</v>
      </c>
      <c r="C18" s="79" t="s">
        <v>83</v>
      </c>
      <c r="D18" s="80" t="s">
        <v>12</v>
      </c>
      <c r="E18" s="79" t="s">
        <v>89</v>
      </c>
      <c r="F18" s="43" t="s">
        <v>136</v>
      </c>
      <c r="G18" s="72">
        <v>1033.7280000000001</v>
      </c>
      <c r="H18" s="81" t="s">
        <v>162</v>
      </c>
      <c r="I18" s="82">
        <v>744.06500000000005</v>
      </c>
      <c r="J18" s="83">
        <f>I18/G18</f>
        <v>0.71978799065131249</v>
      </c>
      <c r="K18" s="84"/>
      <c r="L18" s="77"/>
    </row>
    <row r="19" spans="1:20" s="9" customFormat="1" ht="214.5" customHeight="1" x14ac:dyDescent="0.4">
      <c r="A19" s="77"/>
      <c r="B19" s="78"/>
      <c r="C19" s="79"/>
      <c r="D19" s="80"/>
      <c r="E19" s="79"/>
      <c r="F19" s="43" t="s">
        <v>137</v>
      </c>
      <c r="G19" s="72"/>
      <c r="H19" s="81"/>
      <c r="I19" s="82"/>
      <c r="J19" s="83"/>
      <c r="K19" s="84"/>
      <c r="L19" s="77"/>
    </row>
    <row r="20" spans="1:20" s="9" customFormat="1" ht="309.75" customHeight="1" x14ac:dyDescent="0.4">
      <c r="A20" s="12">
        <v>10</v>
      </c>
      <c r="B20" s="28" t="s">
        <v>92</v>
      </c>
      <c r="C20" s="30" t="s">
        <v>73</v>
      </c>
      <c r="D20" s="29" t="s">
        <v>12</v>
      </c>
      <c r="E20" s="30" t="s">
        <v>89</v>
      </c>
      <c r="F20" s="45" t="s">
        <v>138</v>
      </c>
      <c r="G20" s="16">
        <v>1008</v>
      </c>
      <c r="H20" s="39" t="s">
        <v>163</v>
      </c>
      <c r="I20" s="22">
        <v>736.76099999999997</v>
      </c>
      <c r="J20" s="32">
        <f>I20/G20</f>
        <v>0.73091369047619048</v>
      </c>
      <c r="K20" s="25"/>
      <c r="L20" s="41"/>
    </row>
    <row r="21" spans="1:20" s="9" customFormat="1" ht="385.5" customHeight="1" x14ac:dyDescent="0.4">
      <c r="A21" s="12">
        <v>11</v>
      </c>
      <c r="B21" s="28" t="s">
        <v>106</v>
      </c>
      <c r="C21" s="30" t="s">
        <v>72</v>
      </c>
      <c r="D21" s="29" t="s">
        <v>13</v>
      </c>
      <c r="E21" s="30" t="s">
        <v>90</v>
      </c>
      <c r="F21" s="46" t="s">
        <v>131</v>
      </c>
      <c r="G21" s="22">
        <v>1002.928</v>
      </c>
      <c r="H21" s="31" t="s">
        <v>128</v>
      </c>
      <c r="I21" s="16">
        <v>1000.06</v>
      </c>
      <c r="J21" s="32">
        <v>1</v>
      </c>
      <c r="K21" s="12"/>
      <c r="L21" s="29"/>
    </row>
    <row r="22" spans="1:20" s="9" customFormat="1" ht="409.5" customHeight="1" x14ac:dyDescent="0.4">
      <c r="A22" s="12">
        <v>12</v>
      </c>
      <c r="B22" s="28" t="s">
        <v>107</v>
      </c>
      <c r="C22" s="30" t="s">
        <v>71</v>
      </c>
      <c r="D22" s="29" t="s">
        <v>12</v>
      </c>
      <c r="E22" s="30" t="s">
        <v>90</v>
      </c>
      <c r="F22" s="46" t="s">
        <v>176</v>
      </c>
      <c r="G22" s="22">
        <v>1007.704</v>
      </c>
      <c r="H22" s="31" t="s">
        <v>128</v>
      </c>
      <c r="I22" s="16">
        <v>998.7</v>
      </c>
      <c r="J22" s="32">
        <f>I22/G22</f>
        <v>0.99106483649960708</v>
      </c>
      <c r="K22" s="12"/>
      <c r="L22" s="12"/>
    </row>
    <row r="23" spans="1:20" s="9" customFormat="1" ht="221.25" customHeight="1" x14ac:dyDescent="0.4">
      <c r="A23" s="12">
        <v>13</v>
      </c>
      <c r="B23" s="28" t="s">
        <v>30</v>
      </c>
      <c r="C23" s="30" t="s">
        <v>70</v>
      </c>
      <c r="D23" s="34" t="s">
        <v>21</v>
      </c>
      <c r="E23" s="30" t="s">
        <v>111</v>
      </c>
      <c r="F23" s="14" t="s">
        <v>148</v>
      </c>
      <c r="G23" s="16">
        <v>109.08</v>
      </c>
      <c r="H23" s="31" t="s">
        <v>128</v>
      </c>
      <c r="I23" s="22">
        <v>95.260999999999996</v>
      </c>
      <c r="J23" s="32">
        <f>I23/G23</f>
        <v>0.87331316464979825</v>
      </c>
      <c r="K23" s="25"/>
      <c r="L23" s="12"/>
    </row>
    <row r="24" spans="1:20" s="9" customFormat="1" ht="207" customHeight="1" x14ac:dyDescent="0.4">
      <c r="A24" s="12">
        <v>14</v>
      </c>
      <c r="B24" s="28" t="s">
        <v>31</v>
      </c>
      <c r="C24" s="30" t="s">
        <v>69</v>
      </c>
      <c r="D24" s="29" t="s">
        <v>12</v>
      </c>
      <c r="E24" s="30" t="s">
        <v>87</v>
      </c>
      <c r="F24" s="20" t="s">
        <v>139</v>
      </c>
      <c r="G24" s="16">
        <v>145.80000000000001</v>
      </c>
      <c r="H24" s="30" t="s">
        <v>147</v>
      </c>
      <c r="I24" s="16">
        <v>109.8</v>
      </c>
      <c r="J24" s="32">
        <f>I24/G24</f>
        <v>0.75308641975308632</v>
      </c>
      <c r="K24" s="25"/>
      <c r="L24" s="47"/>
    </row>
    <row r="25" spans="1:20" s="9" customFormat="1" ht="409.5" customHeight="1" x14ac:dyDescent="0.4">
      <c r="A25" s="12">
        <v>15</v>
      </c>
      <c r="B25" s="28" t="s">
        <v>32</v>
      </c>
      <c r="C25" s="30" t="s">
        <v>68</v>
      </c>
      <c r="D25" s="30" t="s">
        <v>125</v>
      </c>
      <c r="E25" s="48" t="s">
        <v>127</v>
      </c>
      <c r="F25" s="20" t="s">
        <v>145</v>
      </c>
      <c r="G25" s="22">
        <v>1004.619</v>
      </c>
      <c r="H25" s="30" t="s">
        <v>164</v>
      </c>
      <c r="I25" s="49">
        <v>643.95699999999999</v>
      </c>
      <c r="J25" s="32">
        <f>I25/G25</f>
        <v>0.64099623837494613</v>
      </c>
      <c r="K25" s="25" t="s">
        <v>179</v>
      </c>
      <c r="L25" s="47"/>
      <c r="T25" s="50"/>
    </row>
    <row r="26" spans="1:20" s="9" customFormat="1" ht="257.25" customHeight="1" x14ac:dyDescent="0.4">
      <c r="A26" s="12">
        <v>16</v>
      </c>
      <c r="B26" s="28" t="s">
        <v>95</v>
      </c>
      <c r="C26" s="39" t="s">
        <v>66</v>
      </c>
      <c r="D26" s="34" t="s">
        <v>21</v>
      </c>
      <c r="E26" s="30" t="s">
        <v>108</v>
      </c>
      <c r="F26" s="14" t="s">
        <v>146</v>
      </c>
      <c r="G26" s="22">
        <v>154.17599999999999</v>
      </c>
      <c r="H26" s="31" t="s">
        <v>128</v>
      </c>
      <c r="I26" s="22">
        <v>128.886</v>
      </c>
      <c r="J26" s="32">
        <f>I26/G26</f>
        <v>0.83596668742216695</v>
      </c>
      <c r="K26" s="25"/>
      <c r="L26" s="47"/>
    </row>
    <row r="27" spans="1:20" s="9" customFormat="1" ht="229.5" customHeight="1" x14ac:dyDescent="0.4">
      <c r="A27" s="12">
        <v>17</v>
      </c>
      <c r="B27" s="28" t="s">
        <v>33</v>
      </c>
      <c r="C27" s="39" t="s">
        <v>65</v>
      </c>
      <c r="D27" s="29" t="s">
        <v>12</v>
      </c>
      <c r="E27" s="30" t="s">
        <v>91</v>
      </c>
      <c r="F27" s="51" t="s">
        <v>132</v>
      </c>
      <c r="G27" s="16">
        <v>150</v>
      </c>
      <c r="H27" s="31" t="s">
        <v>128</v>
      </c>
      <c r="I27" s="16">
        <v>148.4</v>
      </c>
      <c r="J27" s="32">
        <f t="shared" ref="J27" si="1">I27/G27</f>
        <v>0.9893333333333334</v>
      </c>
      <c r="K27" s="25"/>
      <c r="L27" s="47"/>
    </row>
    <row r="28" spans="1:20" s="9" customFormat="1" ht="199.5" customHeight="1" x14ac:dyDescent="0.4">
      <c r="A28" s="12">
        <v>18</v>
      </c>
      <c r="B28" s="28" t="s">
        <v>34</v>
      </c>
      <c r="C28" s="20" t="s">
        <v>64</v>
      </c>
      <c r="D28" s="29" t="s">
        <v>12</v>
      </c>
      <c r="E28" s="30" t="s">
        <v>111</v>
      </c>
      <c r="F28" s="51" t="s">
        <v>140</v>
      </c>
      <c r="G28" s="16">
        <v>455.16</v>
      </c>
      <c r="H28" s="30" t="s">
        <v>165</v>
      </c>
      <c r="I28" s="16">
        <v>199.79300000000001</v>
      </c>
      <c r="J28" s="32">
        <f>I28/G28</f>
        <v>0.43895113806134106</v>
      </c>
      <c r="K28" s="25"/>
      <c r="L28" s="47"/>
    </row>
    <row r="29" spans="1:20" s="9" customFormat="1" ht="190.5" customHeight="1" x14ac:dyDescent="0.4">
      <c r="A29" s="12">
        <v>19</v>
      </c>
      <c r="B29" s="28" t="s">
        <v>96</v>
      </c>
      <c r="C29" s="30" t="s">
        <v>63</v>
      </c>
      <c r="D29" s="39" t="s">
        <v>12</v>
      </c>
      <c r="E29" s="30" t="s">
        <v>111</v>
      </c>
      <c r="F29" s="35" t="s">
        <v>141</v>
      </c>
      <c r="G29" s="22">
        <v>451.20499999999998</v>
      </c>
      <c r="H29" s="31" t="s">
        <v>128</v>
      </c>
      <c r="I29" s="22">
        <v>440.64299999999997</v>
      </c>
      <c r="J29" s="32">
        <f>I29/G29</f>
        <v>0.97659157145864961</v>
      </c>
      <c r="K29" s="25"/>
      <c r="L29" s="47"/>
    </row>
    <row r="30" spans="1:20" s="9" customFormat="1" ht="219" customHeight="1" x14ac:dyDescent="0.4">
      <c r="A30" s="12">
        <v>20</v>
      </c>
      <c r="B30" s="28" t="s">
        <v>35</v>
      </c>
      <c r="C30" s="30" t="s">
        <v>62</v>
      </c>
      <c r="D30" s="52" t="s">
        <v>21</v>
      </c>
      <c r="E30" s="30" t="s">
        <v>109</v>
      </c>
      <c r="F30" s="44" t="s">
        <v>180</v>
      </c>
      <c r="G30" s="16">
        <v>399</v>
      </c>
      <c r="H30" s="36" t="s">
        <v>160</v>
      </c>
      <c r="I30" s="22">
        <v>145.23400000000001</v>
      </c>
      <c r="J30" s="32">
        <f>I30/G30</f>
        <v>0.3639949874686717</v>
      </c>
      <c r="K30" s="25"/>
      <c r="L30" s="15"/>
    </row>
    <row r="31" spans="1:20" s="9" customFormat="1" ht="224.25" customHeight="1" x14ac:dyDescent="0.4">
      <c r="A31" s="12">
        <v>21</v>
      </c>
      <c r="B31" s="28" t="s">
        <v>97</v>
      </c>
      <c r="C31" s="30" t="s">
        <v>67</v>
      </c>
      <c r="D31" s="52" t="s">
        <v>21</v>
      </c>
      <c r="E31" s="30" t="s">
        <v>108</v>
      </c>
      <c r="F31" s="36" t="s">
        <v>123</v>
      </c>
      <c r="G31" s="16">
        <v>121.44</v>
      </c>
      <c r="H31" s="31" t="s">
        <v>128</v>
      </c>
      <c r="I31" s="71">
        <v>99.504000000000005</v>
      </c>
      <c r="J31" s="32">
        <v>0.82</v>
      </c>
      <c r="K31" s="25"/>
      <c r="L31" s="47"/>
    </row>
    <row r="32" spans="1:20" s="9" customFormat="1" ht="237" customHeight="1" x14ac:dyDescent="0.4">
      <c r="A32" s="12">
        <v>22</v>
      </c>
      <c r="B32" s="28" t="s">
        <v>122</v>
      </c>
      <c r="C32" s="20" t="s">
        <v>61</v>
      </c>
      <c r="D32" s="39" t="s">
        <v>12</v>
      </c>
      <c r="E32" s="30" t="s">
        <v>87</v>
      </c>
      <c r="F32" s="30" t="s">
        <v>142</v>
      </c>
      <c r="G32" s="22">
        <v>326.18799999999999</v>
      </c>
      <c r="H32" s="39" t="s">
        <v>154</v>
      </c>
      <c r="I32" s="53">
        <v>287.64100000000002</v>
      </c>
      <c r="J32" s="32">
        <f>I32/G32</f>
        <v>0.88182581823978823</v>
      </c>
      <c r="K32" s="25"/>
      <c r="L32" s="47"/>
    </row>
    <row r="33" spans="1:12" s="9" customFormat="1" ht="208.5" customHeight="1" x14ac:dyDescent="0.4">
      <c r="A33" s="12">
        <v>23</v>
      </c>
      <c r="B33" s="28" t="s">
        <v>36</v>
      </c>
      <c r="C33" s="30" t="s">
        <v>60</v>
      </c>
      <c r="D33" s="52" t="s">
        <v>21</v>
      </c>
      <c r="E33" s="30" t="s">
        <v>91</v>
      </c>
      <c r="F33" s="35" t="s">
        <v>149</v>
      </c>
      <c r="G33" s="16">
        <v>102</v>
      </c>
      <c r="H33" s="35" t="s">
        <v>166</v>
      </c>
      <c r="I33" s="22"/>
      <c r="J33" s="32"/>
      <c r="K33" s="25"/>
      <c r="L33" s="15"/>
    </row>
    <row r="34" spans="1:12" s="9" customFormat="1" ht="212.25" customHeight="1" x14ac:dyDescent="0.4">
      <c r="A34" s="12">
        <v>24</v>
      </c>
      <c r="B34" s="28" t="s">
        <v>37</v>
      </c>
      <c r="C34" s="30" t="s">
        <v>59</v>
      </c>
      <c r="D34" s="52" t="s">
        <v>21</v>
      </c>
      <c r="E34" s="30" t="s">
        <v>109</v>
      </c>
      <c r="F34" s="35" t="s">
        <v>155</v>
      </c>
      <c r="G34" s="16">
        <v>144</v>
      </c>
      <c r="H34" s="31" t="s">
        <v>128</v>
      </c>
      <c r="I34" s="22">
        <v>128.87700000000001</v>
      </c>
      <c r="J34" s="32">
        <f>I34/G34</f>
        <v>0.89497916666666677</v>
      </c>
      <c r="K34" s="25"/>
      <c r="L34" s="15"/>
    </row>
    <row r="35" spans="1:12" s="9" customFormat="1" ht="212.25" customHeight="1" x14ac:dyDescent="0.4">
      <c r="A35" s="12">
        <v>25</v>
      </c>
      <c r="B35" s="28" t="s">
        <v>38</v>
      </c>
      <c r="C35" s="39" t="s">
        <v>58</v>
      </c>
      <c r="D35" s="52" t="s">
        <v>21</v>
      </c>
      <c r="E35" s="30" t="s">
        <v>108</v>
      </c>
      <c r="F35" s="36" t="s">
        <v>167</v>
      </c>
      <c r="G35" s="16">
        <v>100</v>
      </c>
      <c r="H35" s="31" t="s">
        <v>128</v>
      </c>
      <c r="I35" s="22">
        <v>98.477999999999994</v>
      </c>
      <c r="J35" s="32">
        <f>I35/G35</f>
        <v>0.98477999999999999</v>
      </c>
      <c r="K35" s="12"/>
      <c r="L35" s="12"/>
    </row>
    <row r="36" spans="1:12" s="9" customFormat="1" ht="218.25" customHeight="1" x14ac:dyDescent="0.4">
      <c r="A36" s="12">
        <v>26</v>
      </c>
      <c r="B36" s="28" t="s">
        <v>98</v>
      </c>
      <c r="C36" s="39" t="s">
        <v>57</v>
      </c>
      <c r="D36" s="52" t="s">
        <v>21</v>
      </c>
      <c r="E36" s="30" t="s">
        <v>108</v>
      </c>
      <c r="F36" s="36" t="s">
        <v>150</v>
      </c>
      <c r="G36" s="16">
        <v>100</v>
      </c>
      <c r="H36" s="31" t="s">
        <v>128</v>
      </c>
      <c r="I36" s="22">
        <v>99.817999999999998</v>
      </c>
      <c r="J36" s="32">
        <f>I36/G36</f>
        <v>0.99817999999999996</v>
      </c>
      <c r="K36" s="25"/>
      <c r="L36" s="47"/>
    </row>
    <row r="37" spans="1:12" s="9" customFormat="1" ht="207" customHeight="1" x14ac:dyDescent="0.4">
      <c r="A37" s="12">
        <v>27</v>
      </c>
      <c r="B37" s="28" t="s">
        <v>39</v>
      </c>
      <c r="C37" s="39" t="s">
        <v>56</v>
      </c>
      <c r="D37" s="52" t="s">
        <v>21</v>
      </c>
      <c r="E37" s="30" t="s">
        <v>111</v>
      </c>
      <c r="F37" s="35" t="s">
        <v>151</v>
      </c>
      <c r="G37" s="16">
        <v>100</v>
      </c>
      <c r="H37" s="31" t="s">
        <v>128</v>
      </c>
      <c r="I37" s="16">
        <v>93.992000000000004</v>
      </c>
      <c r="J37" s="32">
        <f>I37/G37</f>
        <v>0.93992000000000009</v>
      </c>
      <c r="K37" s="25"/>
      <c r="L37" s="15"/>
    </row>
    <row r="38" spans="1:12" s="9" customFormat="1" ht="213" customHeight="1" x14ac:dyDescent="0.4">
      <c r="A38" s="12">
        <v>28</v>
      </c>
      <c r="B38" s="28" t="s">
        <v>99</v>
      </c>
      <c r="C38" s="39" t="s">
        <v>112</v>
      </c>
      <c r="D38" s="52" t="s">
        <v>21</v>
      </c>
      <c r="E38" s="30" t="s">
        <v>111</v>
      </c>
      <c r="F38" s="35" t="s">
        <v>152</v>
      </c>
      <c r="G38" s="16">
        <v>102</v>
      </c>
      <c r="H38" s="35" t="s">
        <v>168</v>
      </c>
      <c r="I38" s="22"/>
      <c r="J38" s="32"/>
      <c r="K38" s="25"/>
      <c r="L38" s="15"/>
    </row>
    <row r="39" spans="1:12" s="9" customFormat="1" ht="202.5" customHeight="1" x14ac:dyDescent="0.4">
      <c r="A39" s="12">
        <v>29</v>
      </c>
      <c r="B39" s="28" t="s">
        <v>100</v>
      </c>
      <c r="C39" s="39" t="s">
        <v>55</v>
      </c>
      <c r="D39" s="52" t="s">
        <v>21</v>
      </c>
      <c r="E39" s="30" t="s">
        <v>111</v>
      </c>
      <c r="F39" s="35" t="s">
        <v>161</v>
      </c>
      <c r="G39" s="16">
        <v>174.24</v>
      </c>
      <c r="H39" s="30" t="s">
        <v>169</v>
      </c>
      <c r="I39" s="22"/>
      <c r="J39" s="32"/>
      <c r="K39" s="25"/>
      <c r="L39" s="47"/>
    </row>
    <row r="40" spans="1:12" s="9" customFormat="1" ht="231.75" customHeight="1" x14ac:dyDescent="0.4">
      <c r="A40" s="12">
        <v>30</v>
      </c>
      <c r="B40" s="28" t="s">
        <v>101</v>
      </c>
      <c r="C40" s="30" t="s">
        <v>54</v>
      </c>
      <c r="D40" s="39" t="s">
        <v>12</v>
      </c>
      <c r="E40" s="30" t="s">
        <v>116</v>
      </c>
      <c r="F40" s="35" t="s">
        <v>143</v>
      </c>
      <c r="G40" s="16">
        <v>347.64</v>
      </c>
      <c r="H40" s="35" t="s">
        <v>170</v>
      </c>
      <c r="I40" s="22">
        <v>309.18799999999999</v>
      </c>
      <c r="J40" s="32">
        <f t="shared" ref="J40:J41" si="2">I40/G40</f>
        <v>0.88939132435853185</v>
      </c>
      <c r="K40" s="25"/>
      <c r="L40" s="15"/>
    </row>
    <row r="41" spans="1:12" s="9" customFormat="1" ht="198" customHeight="1" x14ac:dyDescent="0.4">
      <c r="A41" s="12">
        <v>31</v>
      </c>
      <c r="B41" s="28" t="s">
        <v>40</v>
      </c>
      <c r="C41" s="30" t="s">
        <v>53</v>
      </c>
      <c r="D41" s="39" t="s">
        <v>12</v>
      </c>
      <c r="E41" s="30" t="s">
        <v>116</v>
      </c>
      <c r="F41" s="35" t="s">
        <v>144</v>
      </c>
      <c r="G41" s="16">
        <v>450</v>
      </c>
      <c r="H41" s="31" t="s">
        <v>128</v>
      </c>
      <c r="I41" s="16">
        <v>449</v>
      </c>
      <c r="J41" s="32">
        <f t="shared" si="2"/>
        <v>0.99777777777777776</v>
      </c>
      <c r="K41" s="25"/>
      <c r="L41" s="47"/>
    </row>
    <row r="42" spans="1:12" s="9" customFormat="1" ht="307.5" customHeight="1" x14ac:dyDescent="0.4">
      <c r="A42" s="12">
        <v>32</v>
      </c>
      <c r="B42" s="28" t="s">
        <v>41</v>
      </c>
      <c r="C42" s="30" t="s">
        <v>52</v>
      </c>
      <c r="D42" s="39" t="s">
        <v>12</v>
      </c>
      <c r="E42" s="30" t="s">
        <v>87</v>
      </c>
      <c r="F42" s="35" t="s">
        <v>133</v>
      </c>
      <c r="G42" s="22">
        <v>1000.535</v>
      </c>
      <c r="H42" s="31" t="s">
        <v>128</v>
      </c>
      <c r="I42" s="22">
        <v>951.32299999999998</v>
      </c>
      <c r="J42" s="32">
        <f>I42/G42</f>
        <v>0.95081431434182717</v>
      </c>
      <c r="K42" s="25"/>
      <c r="L42" s="15"/>
    </row>
    <row r="43" spans="1:12" s="9" customFormat="1" ht="372.75" customHeight="1" x14ac:dyDescent="0.4">
      <c r="A43" s="12">
        <v>33</v>
      </c>
      <c r="B43" s="28" t="s">
        <v>42</v>
      </c>
      <c r="C43" s="30" t="s">
        <v>51</v>
      </c>
      <c r="D43" s="39" t="s">
        <v>12</v>
      </c>
      <c r="E43" s="30" t="s">
        <v>115</v>
      </c>
      <c r="F43" s="54" t="s">
        <v>172</v>
      </c>
      <c r="G43" s="16">
        <v>1266</v>
      </c>
      <c r="H43" s="36" t="s">
        <v>171</v>
      </c>
      <c r="I43" s="22">
        <v>1239.3320000000001</v>
      </c>
      <c r="J43" s="32">
        <f>I43/G43</f>
        <v>0.97893522906793062</v>
      </c>
      <c r="K43" s="25"/>
      <c r="L43" s="15"/>
    </row>
    <row r="44" spans="1:12" s="9" customFormat="1" ht="291.75" customHeight="1" x14ac:dyDescent="0.4">
      <c r="A44" s="12">
        <v>34</v>
      </c>
      <c r="B44" s="28" t="s">
        <v>43</v>
      </c>
      <c r="C44" s="30" t="s">
        <v>50</v>
      </c>
      <c r="D44" s="52" t="s">
        <v>21</v>
      </c>
      <c r="E44" s="30" t="s">
        <v>110</v>
      </c>
      <c r="F44" s="35" t="s">
        <v>173</v>
      </c>
      <c r="G44" s="16">
        <v>100.8</v>
      </c>
      <c r="H44" s="31" t="s">
        <v>128</v>
      </c>
      <c r="I44" s="22">
        <v>98.534999999999997</v>
      </c>
      <c r="J44" s="32">
        <f>I44/G44</f>
        <v>0.97752976190476193</v>
      </c>
      <c r="K44" s="25"/>
      <c r="L44" s="47"/>
    </row>
    <row r="45" spans="1:12" s="9" customFormat="1" ht="324" customHeight="1" x14ac:dyDescent="0.4">
      <c r="A45" s="12">
        <v>35</v>
      </c>
      <c r="B45" s="28" t="s">
        <v>102</v>
      </c>
      <c r="C45" s="30" t="s">
        <v>49</v>
      </c>
      <c r="D45" s="39" t="s">
        <v>12</v>
      </c>
      <c r="E45" s="30" t="s">
        <v>114</v>
      </c>
      <c r="F45" s="35" t="s">
        <v>174</v>
      </c>
      <c r="G45" s="16">
        <v>1100.23</v>
      </c>
      <c r="H45" s="30" t="s">
        <v>175</v>
      </c>
      <c r="I45" s="22">
        <v>1076.0219999999999</v>
      </c>
      <c r="J45" s="32">
        <f>I45/G45</f>
        <v>0.97799732783145332</v>
      </c>
      <c r="K45" s="25"/>
      <c r="L45" s="47"/>
    </row>
    <row r="46" spans="1:12" s="9" customFormat="1" ht="210.75" customHeight="1" x14ac:dyDescent="0.4">
      <c r="A46" s="12">
        <v>36</v>
      </c>
      <c r="B46" s="28" t="s">
        <v>103</v>
      </c>
      <c r="C46" s="39" t="s">
        <v>48</v>
      </c>
      <c r="D46" s="39" t="s">
        <v>12</v>
      </c>
      <c r="E46" s="30" t="s">
        <v>86</v>
      </c>
      <c r="F46" s="30"/>
      <c r="G46" s="16">
        <v>608.4</v>
      </c>
      <c r="H46" s="30" t="s">
        <v>178</v>
      </c>
      <c r="I46" s="22"/>
      <c r="J46" s="32"/>
      <c r="K46" s="25"/>
      <c r="L46" s="47"/>
    </row>
    <row r="47" spans="1:12" s="61" customFormat="1" ht="228" customHeight="1" x14ac:dyDescent="0.4">
      <c r="A47" s="41">
        <v>37</v>
      </c>
      <c r="B47" s="55" t="s">
        <v>177</v>
      </c>
      <c r="C47" s="39" t="s">
        <v>47</v>
      </c>
      <c r="D47" s="56" t="s">
        <v>21</v>
      </c>
      <c r="E47" s="30" t="s">
        <v>108</v>
      </c>
      <c r="F47" s="57" t="s">
        <v>124</v>
      </c>
      <c r="G47" s="58">
        <v>155.55000000000001</v>
      </c>
      <c r="H47" s="31" t="s">
        <v>128</v>
      </c>
      <c r="I47" s="59">
        <v>124.654</v>
      </c>
      <c r="J47" s="60">
        <v>0.8</v>
      </c>
      <c r="K47" s="41"/>
      <c r="L47" s="41"/>
    </row>
    <row r="48" spans="1:12" s="9" customFormat="1" ht="50.25" customHeight="1" x14ac:dyDescent="0.4">
      <c r="A48" s="12"/>
      <c r="B48" s="13" t="s">
        <v>11</v>
      </c>
      <c r="C48" s="12"/>
      <c r="D48" s="12" t="s">
        <v>5</v>
      </c>
      <c r="E48" s="12"/>
      <c r="F48" s="12" t="s">
        <v>5</v>
      </c>
      <c r="G48" s="16">
        <f>SUM(G10:G47)</f>
        <v>17809.034</v>
      </c>
      <c r="H48" s="12" t="s">
        <v>5</v>
      </c>
      <c r="I48" s="16">
        <f>SUM(I10:I47)</f>
        <v>14608.854000000001</v>
      </c>
      <c r="J48" s="22"/>
      <c r="K48" s="12"/>
      <c r="L48" s="26"/>
    </row>
    <row r="49" spans="1:12" s="9" customFormat="1" ht="41.25" customHeight="1" x14ac:dyDescent="0.4">
      <c r="A49" s="72" t="s">
        <v>23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</row>
    <row r="50" spans="1:12" s="9" customFormat="1" ht="218.25" customHeight="1" x14ac:dyDescent="0.4">
      <c r="A50" s="12">
        <v>1</v>
      </c>
      <c r="B50" s="15" t="s">
        <v>105</v>
      </c>
      <c r="C50" s="20" t="s">
        <v>84</v>
      </c>
      <c r="D50" s="14" t="s">
        <v>24</v>
      </c>
      <c r="E50" s="12"/>
      <c r="F50" s="12"/>
      <c r="G50" s="16">
        <v>98.495999999999995</v>
      </c>
      <c r="H50" s="12"/>
      <c r="I50" s="16"/>
      <c r="J50" s="12"/>
      <c r="K50" s="14" t="s">
        <v>45</v>
      </c>
      <c r="L50" s="12"/>
    </row>
    <row r="51" spans="1:12" s="9" customFormat="1" ht="328.5" customHeight="1" x14ac:dyDescent="0.4">
      <c r="A51" s="12">
        <v>2</v>
      </c>
      <c r="B51" s="12" t="s">
        <v>104</v>
      </c>
      <c r="C51" s="12" t="s">
        <v>85</v>
      </c>
      <c r="D51" s="14" t="s">
        <v>44</v>
      </c>
      <c r="E51" s="12"/>
      <c r="F51" s="14" t="s">
        <v>46</v>
      </c>
      <c r="G51" s="16">
        <v>360</v>
      </c>
      <c r="H51" s="12"/>
      <c r="I51" s="16"/>
      <c r="J51" s="12"/>
      <c r="K51" s="14" t="s">
        <v>126</v>
      </c>
      <c r="L51" s="12"/>
    </row>
    <row r="52" spans="1:12" s="21" customFormat="1" ht="327" customHeight="1" x14ac:dyDescent="0.4">
      <c r="A52" s="12">
        <v>3</v>
      </c>
      <c r="B52" s="12" t="s">
        <v>117</v>
      </c>
      <c r="C52" s="30" t="s">
        <v>119</v>
      </c>
      <c r="D52" s="14" t="s">
        <v>120</v>
      </c>
      <c r="E52" s="12"/>
      <c r="F52" s="14"/>
      <c r="G52" s="16">
        <v>72</v>
      </c>
      <c r="H52" s="12"/>
      <c r="I52" s="16"/>
      <c r="J52" s="12"/>
      <c r="K52" s="20"/>
      <c r="L52" s="12"/>
    </row>
    <row r="53" spans="1:12" s="21" customFormat="1" ht="332.25" customHeight="1" x14ac:dyDescent="0.4">
      <c r="A53" s="12">
        <v>4</v>
      </c>
      <c r="B53" s="12" t="s">
        <v>118</v>
      </c>
      <c r="C53" s="30" t="s">
        <v>119</v>
      </c>
      <c r="D53" s="14" t="s">
        <v>120</v>
      </c>
      <c r="E53" s="12"/>
      <c r="F53" s="14"/>
      <c r="G53" s="16">
        <v>112.236</v>
      </c>
      <c r="H53" s="12"/>
      <c r="I53" s="16"/>
      <c r="J53" s="12"/>
      <c r="K53" s="20"/>
      <c r="L53" s="12"/>
    </row>
    <row r="54" spans="1:12" s="7" customFormat="1" ht="31.5" customHeight="1" x14ac:dyDescent="0.45">
      <c r="A54" s="62"/>
      <c r="B54" s="63"/>
      <c r="C54" s="63"/>
      <c r="D54" s="62"/>
      <c r="E54" s="62"/>
      <c r="F54" s="64"/>
      <c r="G54" s="65"/>
      <c r="H54" s="62"/>
      <c r="I54" s="66"/>
      <c r="J54" s="66"/>
      <c r="K54" s="66"/>
      <c r="L54" s="62"/>
    </row>
    <row r="55" spans="1:12" ht="15" customHeight="1" x14ac:dyDescent="0.25">
      <c r="A55" s="67"/>
      <c r="B55" s="68"/>
      <c r="C55" s="68"/>
      <c r="D55" s="67"/>
      <c r="E55" s="67"/>
      <c r="F55" s="64"/>
      <c r="G55" s="69"/>
      <c r="H55" s="67"/>
      <c r="I55" s="70"/>
      <c r="J55" s="70"/>
      <c r="K55" s="70"/>
      <c r="L55" s="67"/>
    </row>
    <row r="56" spans="1:12" ht="15" customHeight="1" x14ac:dyDescent="0.25">
      <c r="A56" s="67"/>
      <c r="B56" s="68"/>
      <c r="C56" s="68"/>
      <c r="D56" s="67"/>
      <c r="E56" s="67"/>
      <c r="F56" s="64"/>
      <c r="G56" s="69"/>
      <c r="H56" s="67"/>
      <c r="I56" s="70"/>
      <c r="J56" s="70"/>
      <c r="K56" s="70"/>
      <c r="L56" s="67"/>
    </row>
    <row r="57" spans="1:12" ht="15" customHeight="1" x14ac:dyDescent="0.25">
      <c r="A57" s="67"/>
      <c r="B57" s="68"/>
      <c r="C57" s="68"/>
      <c r="D57" s="67"/>
      <c r="E57" s="67"/>
      <c r="F57" s="64"/>
      <c r="G57" s="69"/>
      <c r="H57" s="67"/>
      <c r="I57" s="70"/>
      <c r="J57" s="70"/>
      <c r="K57" s="70"/>
      <c r="L57" s="67"/>
    </row>
    <row r="58" spans="1:12" ht="18.75" customHeight="1" x14ac:dyDescent="0.25">
      <c r="A58" s="67"/>
      <c r="B58" s="68"/>
      <c r="C58" s="68"/>
      <c r="D58" s="67"/>
      <c r="E58" s="67"/>
      <c r="F58" s="64"/>
      <c r="G58" s="69"/>
      <c r="H58" s="67"/>
      <c r="I58" s="70"/>
      <c r="J58" s="70"/>
      <c r="K58" s="70"/>
      <c r="L58" s="67"/>
    </row>
    <row r="59" spans="1:12" ht="15.75" customHeight="1" x14ac:dyDescent="0.25">
      <c r="A59" s="4"/>
      <c r="B59" s="4"/>
      <c r="C59" s="4"/>
      <c r="D59" s="4"/>
      <c r="E59" s="4"/>
      <c r="F59" s="64"/>
      <c r="G59" s="5"/>
      <c r="H59" s="2"/>
      <c r="I59" s="5"/>
      <c r="J59" s="5"/>
      <c r="K59" s="5"/>
      <c r="L59" s="4"/>
    </row>
    <row r="60" spans="1:12" ht="15.75" customHeight="1" x14ac:dyDescent="0.25">
      <c r="A60" s="4"/>
      <c r="B60" s="4"/>
      <c r="C60" s="4"/>
      <c r="D60" s="4"/>
      <c r="E60" s="4"/>
      <c r="F60" s="64"/>
      <c r="G60" s="5"/>
      <c r="H60" s="2"/>
      <c r="I60" s="5"/>
      <c r="J60" s="5"/>
      <c r="K60" s="5"/>
      <c r="L60" s="4"/>
    </row>
    <row r="61" spans="1:12" ht="16.5" customHeight="1" x14ac:dyDescent="0.25">
      <c r="A61" s="4"/>
      <c r="B61" s="4"/>
      <c r="C61" s="4"/>
      <c r="D61" s="4"/>
      <c r="E61" s="4"/>
      <c r="F61" s="4"/>
      <c r="G61" s="5"/>
      <c r="H61" s="2"/>
      <c r="I61" s="5"/>
      <c r="J61" s="5"/>
      <c r="K61" s="5"/>
      <c r="L61" s="4"/>
    </row>
    <row r="62" spans="1:12" ht="15.75" customHeight="1" x14ac:dyDescent="0.25">
      <c r="A62" s="4"/>
      <c r="B62" s="4"/>
      <c r="C62" s="4"/>
      <c r="D62" s="4"/>
      <c r="E62" s="4"/>
      <c r="F62" s="4"/>
      <c r="G62" s="5"/>
      <c r="H62" s="2"/>
      <c r="I62" s="5"/>
      <c r="J62" s="5"/>
      <c r="K62" s="5"/>
      <c r="L62" s="4"/>
    </row>
    <row r="63" spans="1:12" ht="16.5" customHeight="1" x14ac:dyDescent="0.25">
      <c r="A63" s="4"/>
      <c r="B63" s="4"/>
      <c r="C63" s="4"/>
      <c r="D63" s="4"/>
      <c r="E63" s="4"/>
      <c r="F63" s="4"/>
      <c r="G63" s="5"/>
      <c r="H63" s="2"/>
      <c r="I63" s="5"/>
      <c r="J63" s="5"/>
      <c r="K63" s="5"/>
      <c r="L63" s="4"/>
    </row>
    <row r="64" spans="1:12" ht="15.75" x14ac:dyDescent="0.25">
      <c r="A64" s="4"/>
      <c r="B64" s="4"/>
      <c r="C64" s="4"/>
      <c r="D64" s="4"/>
      <c r="E64" s="4"/>
      <c r="F64" s="4"/>
      <c r="G64" s="5"/>
      <c r="H64" s="2"/>
      <c r="I64" s="5"/>
      <c r="J64" s="5"/>
      <c r="K64" s="5"/>
      <c r="L64" s="4"/>
    </row>
    <row r="65" spans="1:12" ht="15.75" x14ac:dyDescent="0.25">
      <c r="A65" s="4"/>
      <c r="B65" s="4"/>
      <c r="C65" s="4"/>
      <c r="D65" s="4"/>
      <c r="E65" s="4"/>
      <c r="F65" s="4"/>
      <c r="G65" s="5"/>
      <c r="H65" s="2"/>
      <c r="I65" s="5"/>
      <c r="J65" s="5"/>
      <c r="K65" s="5"/>
      <c r="L65" s="4"/>
    </row>
    <row r="66" spans="1:12" ht="15.75" x14ac:dyDescent="0.25">
      <c r="A66" s="4"/>
      <c r="B66" s="4"/>
      <c r="C66" s="4"/>
      <c r="D66" s="4"/>
      <c r="E66" s="4"/>
      <c r="F66" s="4"/>
      <c r="G66" s="5"/>
      <c r="H66" s="2"/>
      <c r="I66" s="5"/>
      <c r="J66" s="5"/>
      <c r="K66" s="5"/>
      <c r="L66" s="4"/>
    </row>
    <row r="67" spans="1:12" ht="15.75" x14ac:dyDescent="0.25">
      <c r="A67" s="4"/>
      <c r="B67" s="4"/>
      <c r="C67" s="4"/>
      <c r="D67" s="4"/>
      <c r="E67" s="4"/>
      <c r="F67" s="4"/>
      <c r="G67" s="5"/>
      <c r="H67" s="2"/>
      <c r="I67" s="5"/>
      <c r="J67" s="5"/>
      <c r="K67" s="5"/>
      <c r="L67" s="4"/>
    </row>
    <row r="68" spans="1:12" ht="15.75" x14ac:dyDescent="0.25">
      <c r="A68" s="4"/>
      <c r="B68" s="4"/>
      <c r="C68" s="4"/>
      <c r="D68" s="4"/>
      <c r="E68" s="4"/>
      <c r="F68" s="4"/>
      <c r="G68" s="5"/>
      <c r="H68" s="2"/>
      <c r="I68" s="5"/>
      <c r="J68" s="5"/>
      <c r="K68" s="5"/>
      <c r="L68" s="4"/>
    </row>
    <row r="69" spans="1:12" ht="15.75" x14ac:dyDescent="0.25">
      <c r="A69" s="4"/>
      <c r="B69" s="4"/>
      <c r="C69" s="4"/>
      <c r="D69" s="4"/>
      <c r="E69" s="4"/>
      <c r="F69" s="4"/>
      <c r="G69" s="5"/>
      <c r="H69" s="2"/>
      <c r="I69" s="5"/>
      <c r="J69" s="5"/>
      <c r="K69" s="5"/>
      <c r="L69" s="4"/>
    </row>
    <row r="70" spans="1:12" ht="15.75" x14ac:dyDescent="0.25">
      <c r="A70" s="4"/>
      <c r="B70" s="4"/>
      <c r="C70" s="4"/>
      <c r="D70" s="4"/>
      <c r="E70" s="4"/>
      <c r="F70" s="4"/>
      <c r="G70" s="5"/>
      <c r="H70" s="2"/>
      <c r="I70" s="5"/>
      <c r="J70" s="5"/>
      <c r="K70" s="5"/>
      <c r="L70" s="4"/>
    </row>
    <row r="71" spans="1:12" ht="15.75" x14ac:dyDescent="0.25">
      <c r="A71" s="4"/>
      <c r="B71" s="4"/>
      <c r="C71" s="4"/>
      <c r="D71" s="4"/>
      <c r="E71" s="4"/>
      <c r="F71" s="4"/>
      <c r="G71" s="5"/>
      <c r="H71" s="2"/>
      <c r="I71" s="5"/>
      <c r="J71" s="5"/>
      <c r="K71" s="5"/>
      <c r="L71" s="4"/>
    </row>
    <row r="72" spans="1:12" ht="15.75" x14ac:dyDescent="0.25">
      <c r="A72" s="4"/>
    </row>
  </sheetData>
  <autoFilter ref="A9:T53"/>
  <mergeCells count="27">
    <mergeCell ref="L18:L19"/>
    <mergeCell ref="G18:G19"/>
    <mergeCell ref="H18:H19"/>
    <mergeCell ref="I18:I19"/>
    <mergeCell ref="J18:J19"/>
    <mergeCell ref="K18:K19"/>
    <mergeCell ref="A18:A19"/>
    <mergeCell ref="B18:B19"/>
    <mergeCell ref="C18:C19"/>
    <mergeCell ref="D18:D19"/>
    <mergeCell ref="E18:E19"/>
    <mergeCell ref="A49:L49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1.0236220472440944" right="0.39370078740157483" top="0.74803149606299213" bottom="0.37" header="0.31496062992125984" footer="0.31496062992125984"/>
  <pageSetup paperSize="9" scale="31" fitToHeight="0" orientation="landscape" r:id="rId1"/>
  <rowBreaks count="6" manualBreakCount="6">
    <brk id="14" max="11" man="1"/>
    <brk id="20" max="11" man="1"/>
    <brk id="25" max="11" man="1"/>
    <brk id="32" max="11" man="1"/>
    <brk id="40" max="11" man="1"/>
    <brk id="4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Людмила Єрмакова</cp:lastModifiedBy>
  <cp:lastPrinted>2021-09-10T11:28:36Z</cp:lastPrinted>
  <dcterms:created xsi:type="dcterms:W3CDTF">2018-05-21T07:53:57Z</dcterms:created>
  <dcterms:modified xsi:type="dcterms:W3CDTF">2022-02-01T08:13:31Z</dcterms:modified>
</cp:coreProperties>
</file>